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LWD-HLFX-SKILLS&amp;LEARNING\Pra\1-Research and Analysis\Products-Communications\LMI Website\Pages\2023 Updates\Wage Trend\"/>
    </mc:Choice>
  </mc:AlternateContent>
  <xr:revisionPtr revIDLastSave="0" documentId="13_ncr:1_{A8485999-A695-4B5A-A8F0-F6C7C98D5F1E}" xr6:coauthVersionLast="47" xr6:coauthVersionMax="47" xr10:uidLastSave="{00000000-0000-0000-0000-000000000000}"/>
  <bookViews>
    <workbookView xWindow="-120" yWindow="-120" windowWidth="20730" windowHeight="11160" activeTab="1" xr2:uid="{8F29C2F9-FB2E-4C01-AFF5-ED6AC8935D60}"/>
  </bookViews>
  <sheets>
    <sheet name="Image1" sheetId="1" r:id="rId1"/>
    <sheet name="Image2" sheetId="2" r:id="rId2"/>
    <sheet name="Image3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3" l="1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7" i="3"/>
  <c r="F7" i="3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<sst xmlns="http://schemas.openxmlformats.org/spreadsheetml/2006/main" count="125" uniqueCount="43">
  <si>
    <t>Median Hourly Wage, Age 15+</t>
  </si>
  <si>
    <t xml:space="preserve">Annual % Change </t>
  </si>
  <si>
    <t>Average Annual % Change</t>
  </si>
  <si>
    <t>2021-2022</t>
  </si>
  <si>
    <t>2017-2022</t>
  </si>
  <si>
    <t>Canada</t>
  </si>
  <si>
    <t>Nova Scotia</t>
  </si>
  <si>
    <t>Goods-producing Sector</t>
  </si>
  <si>
    <t>Servces-producing sector</t>
  </si>
  <si>
    <t>Males</t>
  </si>
  <si>
    <t>Females</t>
  </si>
  <si>
    <t>Full-Time</t>
  </si>
  <si>
    <t>Part-Time</t>
  </si>
  <si>
    <t>Minimum Wage</t>
  </si>
  <si>
    <r>
      <t>Calculations based on Statistics Canada Table 14-10-0064-01 (formerly CANSIM 282-0072) Employee wages by industry, annual, and Government of Canada Minimum Wage Database - General Hourly Minimum Wage Rates in Canada since 1965 (as of December 31</t>
    </r>
    <r>
      <rPr>
        <i/>
        <vertAlign val="superscript"/>
        <sz val="9"/>
        <color theme="1"/>
        <rFont val="Calibri"/>
        <family val="2"/>
        <scheme val="minor"/>
      </rPr>
      <t>st</t>
    </r>
    <r>
      <rPr>
        <i/>
        <sz val="9"/>
        <color theme="1"/>
        <rFont val="Calibri"/>
        <family val="2"/>
        <scheme val="minor"/>
      </rPr>
      <t>)</t>
    </r>
  </si>
  <si>
    <t>Employee wages by job permanency and union coverage, annual</t>
  </si>
  <si>
    <r>
      <rPr>
        <b/>
        <sz val="11"/>
        <color theme="1"/>
        <rFont val="Calibri"/>
        <family val="2"/>
        <scheme val="minor"/>
      </rPr>
      <t>Table:</t>
    </r>
    <r>
      <rPr>
        <sz val="11"/>
        <color theme="1"/>
        <rFont val="Calibri"/>
        <family val="2"/>
        <scheme val="minor"/>
      </rPr>
      <t xml:space="preserve"> 14-10-0066-01 (formerly CANSIM 282-0074)</t>
    </r>
  </si>
  <si>
    <t>15+, current dollars, median hourly wage</t>
  </si>
  <si>
    <t>2021 O</t>
  </si>
  <si>
    <t>2022 O</t>
  </si>
  <si>
    <t xml:space="preserve">Geography </t>
  </si>
  <si>
    <t>Union coverage</t>
  </si>
  <si>
    <t>%</t>
  </si>
  <si>
    <t xml:space="preserve">Union coverage </t>
  </si>
  <si>
    <t>CA</t>
  </si>
  <si>
    <t xml:space="preserve">No union coverage </t>
  </si>
  <si>
    <t>NS</t>
  </si>
  <si>
    <t>NFLD</t>
  </si>
  <si>
    <t>PEI</t>
  </si>
  <si>
    <t>NB</t>
  </si>
  <si>
    <t>QC</t>
  </si>
  <si>
    <t>MB</t>
  </si>
  <si>
    <t>ON</t>
  </si>
  <si>
    <t>SK</t>
  </si>
  <si>
    <t>AB</t>
  </si>
  <si>
    <t>BC</t>
  </si>
  <si>
    <t>Calculations based on Statistics Canada Table 14-10-0066-01 (formerly CANSIM 282-0072) Employee wages by industry, annual.</t>
  </si>
  <si>
    <t>Employee wages by industry, annual 1 2</t>
  </si>
  <si>
    <t>Frequency: Annual</t>
  </si>
  <si>
    <t>Table: 14-10-0064-01 (formerly CANSIM 282-0072)</t>
  </si>
  <si>
    <t>Release date: 2023-01-06</t>
  </si>
  <si>
    <t>Geography: Canada, Province or territory</t>
  </si>
  <si>
    <t>Calculations based on Statistics Canada Table 14-10-0064-01 (formerly CANSIM 282-0072) Employee wages by industry, annual.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</si>
</sst>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.0%"/>
    <numFmt numFmtId="169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4" fontId="0" fillId="0" borderId="0" xfId="1" applyFont="1" applyAlignment="1">
      <alignment horizontal="center"/>
    </xf>
    <xf numFmtId="164" fontId="0" fillId="0" borderId="0" xfId="2" applyNumberFormat="1" applyFont="1" applyAlignment="1">
      <alignment horizontal="center"/>
    </xf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9" fontId="6" fillId="0" borderId="0" xfId="0" applyNumberFormat="1" applyFont="1" applyAlignment="1">
      <alignment horizontal="left"/>
    </xf>
    <xf numFmtId="0" fontId="5" fillId="0" borderId="1" xfId="0" applyFont="1" applyBorder="1" applyAlignment="1">
      <alignment horizontal="left"/>
    </xf>
    <xf numFmtId="169" fontId="5" fillId="0" borderId="1" xfId="0" applyNumberFormat="1" applyFont="1" applyBorder="1" applyAlignment="1">
      <alignment horizontal="left"/>
    </xf>
    <xf numFmtId="169" fontId="2" fillId="0" borderId="0" xfId="0" applyNumberFormat="1" applyFont="1" applyAlignment="1">
      <alignment horizontal="left"/>
    </xf>
    <xf numFmtId="0" fontId="0" fillId="0" borderId="1" xfId="0" applyBorder="1" applyAlignment="1">
      <alignment horizontal="left"/>
    </xf>
    <xf numFmtId="169" fontId="0" fillId="0" borderId="1" xfId="0" applyNumberFormat="1" applyBorder="1" applyAlignment="1">
      <alignment horizontal="left"/>
    </xf>
    <xf numFmtId="169" fontId="0" fillId="0" borderId="0" xfId="0" applyNumberFormat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200" b="1">
                <a:solidFill>
                  <a:sysClr val="windowText" lastClr="000000"/>
                </a:solidFill>
              </a:rPr>
              <a:t>Median Hourly Wage by Province, 2022</a:t>
            </a:r>
          </a:p>
          <a:p>
            <a:pPr algn="l">
              <a:defRPr/>
            </a:pPr>
            <a:r>
              <a:rPr lang="en-CA" sz="1200" b="1">
                <a:solidFill>
                  <a:sysClr val="windowText" lastClr="000000"/>
                </a:solidFill>
              </a:rPr>
              <a:t>Age 15+</a:t>
            </a:r>
          </a:p>
        </c:rich>
      </c:tx>
      <c:layout>
        <c:manualLayout>
          <c:xMode val="edge"/>
          <c:yMode val="edge"/>
          <c:x val="6.2740225038266387E-2"/>
          <c:y val="1.86741363211951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52A-4C55-8E03-9FCE57D48830}"/>
              </c:ext>
            </c:extLst>
          </c:dPt>
          <c:dPt>
            <c:idx val="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52A-4C55-8E03-9FCE57D488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[2]Graph!$A$12:$A$22</c:f>
              <c:strCache>
                <c:ptCount val="11"/>
                <c:pt idx="0">
                  <c:v>CA</c:v>
                </c:pt>
                <c:pt idx="1">
                  <c:v>NS</c:v>
                </c:pt>
                <c:pt idx="2">
                  <c:v>PEI</c:v>
                </c:pt>
                <c:pt idx="3">
                  <c:v>NB</c:v>
                </c:pt>
                <c:pt idx="4">
                  <c:v>NFLD</c:v>
                </c:pt>
                <c:pt idx="5">
                  <c:v>QC</c:v>
                </c:pt>
                <c:pt idx="6">
                  <c:v>MB</c:v>
                </c:pt>
                <c:pt idx="7">
                  <c:v>SK</c:v>
                </c:pt>
                <c:pt idx="8">
                  <c:v>ON</c:v>
                </c:pt>
                <c:pt idx="9">
                  <c:v>BC</c:v>
                </c:pt>
                <c:pt idx="10">
                  <c:v>AB</c:v>
                </c:pt>
              </c:strCache>
            </c:strRef>
          </c:cat>
          <c:val>
            <c:numRef>
              <c:f>[2]Graph!$B$12:$B$22</c:f>
              <c:numCache>
                <c:formatCode>General</c:formatCode>
                <c:ptCount val="11"/>
                <c:pt idx="0">
                  <c:v>27</c:v>
                </c:pt>
                <c:pt idx="1">
                  <c:v>23.08</c:v>
                </c:pt>
                <c:pt idx="2">
                  <c:v>23.07</c:v>
                </c:pt>
                <c:pt idx="3">
                  <c:v>23.4</c:v>
                </c:pt>
                <c:pt idx="4">
                  <c:v>25</c:v>
                </c:pt>
                <c:pt idx="5">
                  <c:v>26.95</c:v>
                </c:pt>
                <c:pt idx="6">
                  <c:v>24.04</c:v>
                </c:pt>
                <c:pt idx="7">
                  <c:v>26.75</c:v>
                </c:pt>
                <c:pt idx="8">
                  <c:v>27.69</c:v>
                </c:pt>
                <c:pt idx="9">
                  <c:v>28</c:v>
                </c:pt>
                <c:pt idx="10">
                  <c:v>28.85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2A-4C55-8E03-9FCE57D488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89345775"/>
        <c:axId val="389346255"/>
      </c:barChart>
      <c:catAx>
        <c:axId val="38934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346255"/>
        <c:crosses val="autoZero"/>
        <c:auto val="1"/>
        <c:lblAlgn val="ctr"/>
        <c:lblOffset val="100"/>
        <c:noMultiLvlLbl val="0"/>
      </c:catAx>
      <c:valAx>
        <c:axId val="389346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345775"/>
        <c:crosses val="autoZero"/>
        <c:crossBetween val="between"/>
      </c:valAx>
      <c:spPr>
        <a:noFill/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100" b="1">
                <a:solidFill>
                  <a:sysClr val="windowText" lastClr="000000"/>
                </a:solidFill>
              </a:rPr>
              <a:t>Median</a:t>
            </a:r>
            <a:r>
              <a:rPr lang="en-CA" sz="1100" b="1" baseline="0">
                <a:solidFill>
                  <a:sysClr val="windowText" lastClr="000000"/>
                </a:solidFill>
              </a:rPr>
              <a:t> Hourly Wage by Union Status and Province, 2022</a:t>
            </a:r>
          </a:p>
          <a:p>
            <a:pPr algn="l">
              <a:defRPr/>
            </a:pPr>
            <a:r>
              <a:rPr lang="en-CA" sz="1100" b="1" baseline="0">
                <a:solidFill>
                  <a:sysClr val="windowText" lastClr="000000"/>
                </a:solidFill>
              </a:rPr>
              <a:t>Age 15+</a:t>
            </a:r>
            <a:endParaRPr lang="en-CA" sz="11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9.6045848519947158E-2"/>
          <c:y val="2.1108173572345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Union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8A8-4B7D-94ED-25F7F2C5CFCC}"/>
              </c:ext>
            </c:extLst>
          </c:dPt>
          <c:dPt>
            <c:idx val="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8A8-4B7D-94ED-25F7F2C5CF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'[1]Union &amp; Non-Union (2)'!$I$7:$I$17</c:f>
              <c:strCache>
                <c:ptCount val="11"/>
                <c:pt idx="0">
                  <c:v>CA</c:v>
                </c:pt>
                <c:pt idx="1">
                  <c:v>NS</c:v>
                </c:pt>
                <c:pt idx="2">
                  <c:v>NFLD</c:v>
                </c:pt>
                <c:pt idx="3">
                  <c:v>PEI</c:v>
                </c:pt>
                <c:pt idx="4">
                  <c:v>NB</c:v>
                </c:pt>
                <c:pt idx="5">
                  <c:v>QC</c:v>
                </c:pt>
                <c:pt idx="6">
                  <c:v>ON</c:v>
                </c:pt>
                <c:pt idx="7">
                  <c:v>MB</c:v>
                </c:pt>
                <c:pt idx="8">
                  <c:v>SK</c:v>
                </c:pt>
                <c:pt idx="9">
                  <c:v>AB</c:v>
                </c:pt>
                <c:pt idx="10">
                  <c:v>BC</c:v>
                </c:pt>
              </c:strCache>
            </c:strRef>
          </c:cat>
          <c:val>
            <c:numRef>
              <c:f>'[1]Union &amp; Non-Union (2)'!$K$7:$K$17</c:f>
              <c:numCache>
                <c:formatCode>General</c:formatCode>
                <c:ptCount val="11"/>
                <c:pt idx="0">
                  <c:v>32</c:v>
                </c:pt>
                <c:pt idx="1">
                  <c:v>29.9</c:v>
                </c:pt>
                <c:pt idx="2">
                  <c:v>30.77</c:v>
                </c:pt>
                <c:pt idx="3">
                  <c:v>30.15</c:v>
                </c:pt>
                <c:pt idx="4">
                  <c:v>31.78</c:v>
                </c:pt>
                <c:pt idx="5">
                  <c:v>30.22</c:v>
                </c:pt>
                <c:pt idx="6">
                  <c:v>33.130000000000003</c:v>
                </c:pt>
                <c:pt idx="7">
                  <c:v>29.75</c:v>
                </c:pt>
                <c:pt idx="8">
                  <c:v>32.700000000000003</c:v>
                </c:pt>
                <c:pt idx="9">
                  <c:v>34.42</c:v>
                </c:pt>
                <c:pt idx="1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A8-4B7D-94ED-25F7F2C5CFCC}"/>
            </c:ext>
          </c:extLst>
        </c:ser>
        <c:ser>
          <c:idx val="1"/>
          <c:order val="1"/>
          <c:tx>
            <c:v>Non-Union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78A8-4B7D-94ED-25F7F2C5CFCC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78A8-4B7D-94ED-25F7F2C5CFCC}"/>
              </c:ext>
            </c:extLst>
          </c:dPt>
          <c:dLbls>
            <c:dLbl>
              <c:idx val="1"/>
              <c:layout>
                <c:manualLayout>
                  <c:x val="9.009009009009008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8A8-4B7D-94ED-25F7F2C5CFCC}"/>
                </c:ext>
              </c:extLst>
            </c:dLbl>
            <c:dLbl>
              <c:idx val="4"/>
              <c:layout>
                <c:manualLayout>
                  <c:x val="1.081081081081081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8A8-4B7D-94ED-25F7F2C5CFCC}"/>
                </c:ext>
              </c:extLst>
            </c:dLbl>
            <c:dLbl>
              <c:idx val="5"/>
              <c:layout>
                <c:manualLayout>
                  <c:x val="1.441441441441434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8A8-4B7D-94ED-25F7F2C5CFCC}"/>
                </c:ext>
              </c:extLst>
            </c:dLbl>
            <c:dLbl>
              <c:idx val="9"/>
              <c:layout>
                <c:manualLayout>
                  <c:x val="1.081081081081067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8A8-4B7D-94ED-25F7F2C5CF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'[1]Union &amp; Non-Union (2)'!$I$7:$I$17</c:f>
              <c:strCache>
                <c:ptCount val="11"/>
                <c:pt idx="0">
                  <c:v>CA</c:v>
                </c:pt>
                <c:pt idx="1">
                  <c:v>NS</c:v>
                </c:pt>
                <c:pt idx="2">
                  <c:v>NFLD</c:v>
                </c:pt>
                <c:pt idx="3">
                  <c:v>PEI</c:v>
                </c:pt>
                <c:pt idx="4">
                  <c:v>NB</c:v>
                </c:pt>
                <c:pt idx="5">
                  <c:v>QC</c:v>
                </c:pt>
                <c:pt idx="6">
                  <c:v>ON</c:v>
                </c:pt>
                <c:pt idx="7">
                  <c:v>MB</c:v>
                </c:pt>
                <c:pt idx="8">
                  <c:v>SK</c:v>
                </c:pt>
                <c:pt idx="9">
                  <c:v>AB</c:v>
                </c:pt>
                <c:pt idx="10">
                  <c:v>BC</c:v>
                </c:pt>
              </c:strCache>
            </c:strRef>
          </c:cat>
          <c:val>
            <c:numRef>
              <c:f>'[1]Union &amp; Non-Union (2)'!$O$7:$O$17</c:f>
              <c:numCache>
                <c:formatCode>General</c:formatCode>
                <c:ptCount val="11"/>
                <c:pt idx="0">
                  <c:v>25</c:v>
                </c:pt>
                <c:pt idx="1">
                  <c:v>20.63</c:v>
                </c:pt>
                <c:pt idx="2">
                  <c:v>20</c:v>
                </c:pt>
                <c:pt idx="3">
                  <c:v>20</c:v>
                </c:pt>
                <c:pt idx="4">
                  <c:v>20.5</c:v>
                </c:pt>
                <c:pt idx="5">
                  <c:v>21.63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25.86</c:v>
                </c:pt>
                <c:pt idx="1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8A8-4B7D-94ED-25F7F2C5CF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4343711"/>
        <c:axId val="704346111"/>
      </c:barChart>
      <c:catAx>
        <c:axId val="704343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346111"/>
        <c:crosses val="autoZero"/>
        <c:auto val="1"/>
        <c:lblAlgn val="ctr"/>
        <c:lblOffset val="100"/>
        <c:noMultiLvlLbl val="0"/>
      </c:catAx>
      <c:valAx>
        <c:axId val="70434611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3437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227708884567563"/>
          <c:y val="0.1033419612761968"/>
          <c:w val="0.20024114394607556"/>
          <c:h val="9.10294140459659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19055</xdr:colOff>
      <xdr:row>11</xdr:row>
      <xdr:rowOff>190499</xdr:rowOff>
    </xdr:from>
    <xdr:to>
      <xdr:col>13</xdr:col>
      <xdr:colOff>552450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4A6615-3555-4580-9D12-B7431B9753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161924</xdr:colOff>
      <xdr:row>20</xdr:row>
      <xdr:rowOff>9524</xdr:rowOff>
    </xdr:from>
    <xdr:to>
      <xdr:col>22</xdr:col>
      <xdr:colOff>476249</xdr:colOff>
      <xdr:row>39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9A3246-88CE-4AFE-AFA7-CA66D2A237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LWD-HLFX-SKILLS&amp;LEARNING\Pra\1-Research%20and%20Analysis\Website%20Statistics\Wage%20Trend\Wage%20Trend%202022\Wage%20Trend%202022%20Tables\Median%20Hourly%20Wage%20by%20Province%20and%20Union%20Status,%202012-2022.xlsx" TargetMode="External"/><Relationship Id="rId1" Type="http://schemas.openxmlformats.org/officeDocument/2006/relationships/externalLinkPath" Target="/LWD-HLFX-SKILLS&amp;LEARNING/Pra/1-Research%20and%20Analysis/Website%20Statistics/Wage%20Trend/Wage%20Trend%202022/Wage%20Trend%202022%20Tables/Median%20Hourly%20Wage%20by%20Province%20and%20Union%20Status,%202012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LWD-HLFX-SKILLS&amp;LEARNING\Pra\1-Research%20and%20Analysis\Website%20Statistics\Wage%20Trend\Wage%20Trend%202022\Wage%20Trend%202022%20Tables\Median%20Wage%20by%20Industry%20for%20CA%20&amp;%20Provinces,%202012-2022.xlsx" TargetMode="External"/><Relationship Id="rId1" Type="http://schemas.openxmlformats.org/officeDocument/2006/relationships/externalLinkPath" Target="/LWD-HLFX-SKILLS&amp;LEARNING/Pra/1-Research%20and%20Analysis/Website%20Statistics/Wage%20Trend/Wage%20Trend%202022/Wage%20Trend%202022%20Tables/Median%20Wage%20by%20Industry%20for%20CA%20&amp;%20Provinces,%202012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dian Hourly Wage by Province "/>
      <sheetName val="Union &amp; Non-Union"/>
      <sheetName val="WorkBook"/>
      <sheetName val="Union &amp; Non-Union (2)"/>
    </sheetNames>
    <sheetDataSet>
      <sheetData sheetId="0" refreshError="1"/>
      <sheetData sheetId="1" refreshError="1"/>
      <sheetData sheetId="2" refreshError="1"/>
      <sheetData sheetId="3">
        <row r="7">
          <cell r="I7" t="str">
            <v>CA</v>
          </cell>
          <cell r="K7">
            <v>32</v>
          </cell>
          <cell r="O7">
            <v>25</v>
          </cell>
        </row>
        <row r="8">
          <cell r="I8" t="str">
            <v>NS</v>
          </cell>
          <cell r="K8">
            <v>29.9</v>
          </cell>
          <cell r="O8">
            <v>20.63</v>
          </cell>
        </row>
        <row r="9">
          <cell r="I9" t="str">
            <v>NFLD</v>
          </cell>
          <cell r="K9">
            <v>30.77</v>
          </cell>
          <cell r="O9">
            <v>20</v>
          </cell>
        </row>
        <row r="10">
          <cell r="I10" t="str">
            <v>PEI</v>
          </cell>
          <cell r="K10">
            <v>30.15</v>
          </cell>
          <cell r="O10">
            <v>20</v>
          </cell>
        </row>
        <row r="11">
          <cell r="I11" t="str">
            <v>NB</v>
          </cell>
          <cell r="K11">
            <v>31.78</v>
          </cell>
          <cell r="O11">
            <v>20.5</v>
          </cell>
        </row>
        <row r="12">
          <cell r="I12" t="str">
            <v>QC</v>
          </cell>
          <cell r="K12">
            <v>30.22</v>
          </cell>
          <cell r="O12">
            <v>21.63</v>
          </cell>
        </row>
        <row r="13">
          <cell r="I13" t="str">
            <v>ON</v>
          </cell>
          <cell r="K13">
            <v>33.130000000000003</v>
          </cell>
          <cell r="O13">
            <v>25</v>
          </cell>
        </row>
        <row r="14">
          <cell r="I14" t="str">
            <v>MB</v>
          </cell>
          <cell r="K14">
            <v>29.75</v>
          </cell>
          <cell r="O14">
            <v>25</v>
          </cell>
        </row>
        <row r="15">
          <cell r="I15" t="str">
            <v>SK</v>
          </cell>
          <cell r="K15">
            <v>32.700000000000003</v>
          </cell>
          <cell r="O15">
            <v>25</v>
          </cell>
        </row>
        <row r="16">
          <cell r="I16" t="str">
            <v>AB</v>
          </cell>
          <cell r="K16">
            <v>34.42</v>
          </cell>
          <cell r="O16">
            <v>25.86</v>
          </cell>
        </row>
        <row r="17">
          <cell r="I17" t="str">
            <v>BC</v>
          </cell>
          <cell r="K17">
            <v>32</v>
          </cell>
          <cell r="O17">
            <v>27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dian Wage by Industry for CA "/>
      <sheetName val="2"/>
      <sheetName val="3"/>
      <sheetName val="4"/>
      <sheetName val="5"/>
      <sheetName val="6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A12" t="str">
            <v>CA</v>
          </cell>
          <cell r="B12">
            <v>27</v>
          </cell>
        </row>
        <row r="13">
          <cell r="A13" t="str">
            <v>NS</v>
          </cell>
          <cell r="B13">
            <v>23.08</v>
          </cell>
        </row>
        <row r="14">
          <cell r="A14" t="str">
            <v>PEI</v>
          </cell>
          <cell r="B14">
            <v>23.07</v>
          </cell>
        </row>
        <row r="15">
          <cell r="A15" t="str">
            <v>NB</v>
          </cell>
          <cell r="B15">
            <v>23.4</v>
          </cell>
        </row>
        <row r="16">
          <cell r="A16" t="str">
            <v>NFLD</v>
          </cell>
          <cell r="B16">
            <v>25</v>
          </cell>
        </row>
        <row r="17">
          <cell r="A17" t="str">
            <v>QC</v>
          </cell>
          <cell r="B17">
            <v>26.95</v>
          </cell>
        </row>
        <row r="18">
          <cell r="A18" t="str">
            <v>MB</v>
          </cell>
          <cell r="B18">
            <v>24.04</v>
          </cell>
        </row>
        <row r="19">
          <cell r="A19" t="str">
            <v>SK</v>
          </cell>
          <cell r="B19">
            <v>26.75</v>
          </cell>
        </row>
        <row r="20">
          <cell r="A20" t="str">
            <v>ON</v>
          </cell>
          <cell r="B20">
            <v>27.69</v>
          </cell>
        </row>
        <row r="21">
          <cell r="A21" t="str">
            <v>BC</v>
          </cell>
          <cell r="B21">
            <v>28</v>
          </cell>
        </row>
        <row r="22">
          <cell r="A22" t="str">
            <v>AB</v>
          </cell>
          <cell r="B22">
            <v>28.85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D17AE-212B-4DA5-A3E1-7C2135EFCB2C}">
  <dimension ref="A1:F12"/>
  <sheetViews>
    <sheetView workbookViewId="0">
      <selection activeCell="E15" sqref="E15"/>
    </sheetView>
  </sheetViews>
  <sheetFormatPr defaultRowHeight="15" x14ac:dyDescent="0.25"/>
  <cols>
    <col min="1" max="1" width="26.28515625" customWidth="1"/>
  </cols>
  <sheetData>
    <row r="1" spans="1:6" x14ac:dyDescent="0.25">
      <c r="B1" s="1" t="s">
        <v>0</v>
      </c>
      <c r="C1" s="1"/>
      <c r="D1" s="1"/>
      <c r="E1" s="2" t="s">
        <v>1</v>
      </c>
      <c r="F1" s="2" t="s">
        <v>2</v>
      </c>
    </row>
    <row r="2" spans="1:6" x14ac:dyDescent="0.25">
      <c r="B2" s="2">
        <v>2017</v>
      </c>
      <c r="C2" s="2">
        <v>2021</v>
      </c>
      <c r="D2" s="2">
        <v>2022</v>
      </c>
      <c r="E2" s="2" t="s">
        <v>3</v>
      </c>
      <c r="F2" s="2" t="s">
        <v>4</v>
      </c>
    </row>
    <row r="3" spans="1:6" x14ac:dyDescent="0.25">
      <c r="A3" s="3" t="s">
        <v>5</v>
      </c>
      <c r="B3" s="4">
        <v>23</v>
      </c>
      <c r="C3" s="4">
        <v>26</v>
      </c>
      <c r="D3" s="4">
        <v>27</v>
      </c>
      <c r="E3" s="5">
        <f>(D3-C3)/C3</f>
        <v>3.8461538461538464E-2</v>
      </c>
      <c r="F3" s="5">
        <v>3.3000000000000002E-2</v>
      </c>
    </row>
    <row r="4" spans="1:6" x14ac:dyDescent="0.25">
      <c r="A4" s="6" t="s">
        <v>6</v>
      </c>
      <c r="B4" s="4">
        <v>20</v>
      </c>
      <c r="C4" s="4">
        <v>22.12</v>
      </c>
      <c r="D4" s="4">
        <v>23.08</v>
      </c>
      <c r="E4" s="5">
        <f t="shared" ref="E4:E11" si="0">(D4-C4)/C4</f>
        <v>4.3399638336347073E-2</v>
      </c>
      <c r="F4" s="5">
        <v>2.9000000000000001E-2</v>
      </c>
    </row>
    <row r="5" spans="1:6" x14ac:dyDescent="0.25">
      <c r="A5" s="7" t="s">
        <v>7</v>
      </c>
      <c r="B5" s="4">
        <v>22</v>
      </c>
      <c r="C5" s="4">
        <v>24</v>
      </c>
      <c r="D5" s="4">
        <v>25</v>
      </c>
      <c r="E5" s="5">
        <f t="shared" si="0"/>
        <v>4.1666666666666664E-2</v>
      </c>
      <c r="F5" s="5">
        <v>2.5999999999999999E-2</v>
      </c>
    </row>
    <row r="6" spans="1:6" x14ac:dyDescent="0.25">
      <c r="A6" s="7" t="s">
        <v>8</v>
      </c>
      <c r="B6" s="4">
        <v>19.55</v>
      </c>
      <c r="C6" s="4">
        <v>22</v>
      </c>
      <c r="D6" s="4">
        <v>22.84</v>
      </c>
      <c r="E6" s="5">
        <f t="shared" si="0"/>
        <v>3.8181818181818178E-2</v>
      </c>
      <c r="F6" s="5">
        <v>3.2000000000000001E-2</v>
      </c>
    </row>
    <row r="7" spans="1:6" x14ac:dyDescent="0.25">
      <c r="A7" s="7" t="s">
        <v>9</v>
      </c>
      <c r="B7" s="4">
        <v>21.63</v>
      </c>
      <c r="C7" s="4">
        <v>24</v>
      </c>
      <c r="D7" s="4">
        <v>25</v>
      </c>
      <c r="E7" s="5">
        <f t="shared" si="0"/>
        <v>4.1666666666666664E-2</v>
      </c>
      <c r="F7" s="5">
        <v>2.9000000000000001E-2</v>
      </c>
    </row>
    <row r="8" spans="1:6" x14ac:dyDescent="0.25">
      <c r="A8" s="7" t="s">
        <v>10</v>
      </c>
      <c r="B8" s="4">
        <v>18.89</v>
      </c>
      <c r="C8" s="4">
        <v>21</v>
      </c>
      <c r="D8" s="4">
        <v>21.86</v>
      </c>
      <c r="E8" s="5">
        <f t="shared" si="0"/>
        <v>4.0952380952380928E-2</v>
      </c>
      <c r="F8" s="5">
        <v>0.03</v>
      </c>
    </row>
    <row r="9" spans="1:6" x14ac:dyDescent="0.25">
      <c r="A9" s="7" t="s">
        <v>11</v>
      </c>
      <c r="B9" s="4">
        <v>21.7</v>
      </c>
      <c r="C9" s="4">
        <v>24.23</v>
      </c>
      <c r="D9" s="4">
        <v>25</v>
      </c>
      <c r="E9" s="5">
        <f t="shared" si="0"/>
        <v>3.1778786628146906E-2</v>
      </c>
      <c r="F9" s="5">
        <v>2.9000000000000001E-2</v>
      </c>
    </row>
    <row r="10" spans="1:6" x14ac:dyDescent="0.25">
      <c r="A10" s="7" t="s">
        <v>12</v>
      </c>
      <c r="B10" s="4">
        <v>12.56</v>
      </c>
      <c r="C10" s="4">
        <v>15</v>
      </c>
      <c r="D10" s="4">
        <v>15.45</v>
      </c>
      <c r="E10" s="5">
        <f t="shared" si="0"/>
        <v>2.9999999999999954E-2</v>
      </c>
      <c r="F10" s="5">
        <v>4.2000000000000003E-2</v>
      </c>
    </row>
    <row r="11" spans="1:6" x14ac:dyDescent="0.25">
      <c r="A11" s="7" t="s">
        <v>13</v>
      </c>
      <c r="B11" s="4">
        <v>10.85</v>
      </c>
      <c r="C11" s="4">
        <v>12.5</v>
      </c>
      <c r="D11" s="4">
        <v>13.5</v>
      </c>
      <c r="E11" s="5">
        <f t="shared" si="0"/>
        <v>0.08</v>
      </c>
      <c r="F11" s="5">
        <v>4.9000000000000002E-2</v>
      </c>
    </row>
    <row r="12" spans="1:6" x14ac:dyDescent="0.25">
      <c r="A12" s="8" t="s">
        <v>14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479F2-4A96-4D8F-BE36-9CCF15A8F01B}">
  <dimension ref="A1:D32"/>
  <sheetViews>
    <sheetView tabSelected="1" topLeftCell="A19" workbookViewId="0">
      <selection activeCell="D32" sqref="D32"/>
    </sheetView>
  </sheetViews>
  <sheetFormatPr defaultRowHeight="15" x14ac:dyDescent="0.25"/>
  <cols>
    <col min="1" max="1" width="35" style="10" customWidth="1"/>
    <col min="2" max="16384" width="9.140625" style="10"/>
  </cols>
  <sheetData>
    <row r="1" spans="1:2" x14ac:dyDescent="0.25">
      <c r="A1" s="9" t="s">
        <v>37</v>
      </c>
    </row>
    <row r="2" spans="1:2" x14ac:dyDescent="0.25">
      <c r="A2" s="10" t="s">
        <v>38</v>
      </c>
    </row>
    <row r="3" spans="1:2" x14ac:dyDescent="0.25">
      <c r="A3" s="10" t="s">
        <v>39</v>
      </c>
    </row>
    <row r="4" spans="1:2" x14ac:dyDescent="0.25">
      <c r="A4" s="10" t="s">
        <v>40</v>
      </c>
    </row>
    <row r="5" spans="1:2" x14ac:dyDescent="0.25">
      <c r="A5" s="10" t="s">
        <v>41</v>
      </c>
    </row>
    <row r="6" spans="1:2" x14ac:dyDescent="0.25">
      <c r="A6" s="10" t="s">
        <v>17</v>
      </c>
    </row>
    <row r="10" spans="1:2" s="9" customFormat="1" x14ac:dyDescent="0.25">
      <c r="B10" s="20"/>
    </row>
    <row r="11" spans="1:2" s="9" customFormat="1" x14ac:dyDescent="0.25">
      <c r="A11" s="9" t="s">
        <v>20</v>
      </c>
      <c r="B11" s="20">
        <v>2022</v>
      </c>
    </row>
    <row r="12" spans="1:2" x14ac:dyDescent="0.25">
      <c r="A12" s="10" t="s">
        <v>24</v>
      </c>
      <c r="B12" s="21">
        <v>27</v>
      </c>
    </row>
    <row r="13" spans="1:2" x14ac:dyDescent="0.25">
      <c r="A13" s="10" t="s">
        <v>26</v>
      </c>
      <c r="B13" s="21">
        <v>23.08</v>
      </c>
    </row>
    <row r="14" spans="1:2" x14ac:dyDescent="0.25">
      <c r="A14" s="10" t="s">
        <v>28</v>
      </c>
      <c r="B14" s="21">
        <v>23.07</v>
      </c>
    </row>
    <row r="15" spans="1:2" x14ac:dyDescent="0.25">
      <c r="A15" s="10" t="s">
        <v>29</v>
      </c>
      <c r="B15" s="21">
        <v>23.4</v>
      </c>
    </row>
    <row r="16" spans="1:2" x14ac:dyDescent="0.25">
      <c r="A16" s="10" t="s">
        <v>27</v>
      </c>
      <c r="B16" s="21">
        <v>25</v>
      </c>
    </row>
    <row r="17" spans="1:4" x14ac:dyDescent="0.25">
      <c r="A17" s="10" t="s">
        <v>30</v>
      </c>
      <c r="B17" s="21">
        <v>26.95</v>
      </c>
    </row>
    <row r="18" spans="1:4" x14ac:dyDescent="0.25">
      <c r="A18" s="10" t="s">
        <v>31</v>
      </c>
      <c r="B18" s="21">
        <v>24.04</v>
      </c>
    </row>
    <row r="19" spans="1:4" x14ac:dyDescent="0.25">
      <c r="A19" s="10" t="s">
        <v>33</v>
      </c>
      <c r="B19" s="21">
        <v>26.75</v>
      </c>
    </row>
    <row r="20" spans="1:4" x14ac:dyDescent="0.25">
      <c r="A20" s="10" t="s">
        <v>32</v>
      </c>
      <c r="B20" s="21">
        <v>27.69</v>
      </c>
    </row>
    <row r="21" spans="1:4" x14ac:dyDescent="0.25">
      <c r="A21" s="10" t="s">
        <v>35</v>
      </c>
      <c r="B21" s="21">
        <v>28</v>
      </c>
    </row>
    <row r="22" spans="1:4" x14ac:dyDescent="0.25">
      <c r="A22" s="10" t="s">
        <v>34</v>
      </c>
      <c r="B22" s="21">
        <v>28.85</v>
      </c>
    </row>
    <row r="32" spans="1:4" x14ac:dyDescent="0.25">
      <c r="D32" s="8" t="s">
        <v>42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33FA2-1CA0-4E1F-B941-4E0D60581B6E}">
  <dimension ref="A1:O41"/>
  <sheetViews>
    <sheetView topLeftCell="G19" workbookViewId="0">
      <selection activeCell="M41" sqref="M41"/>
    </sheetView>
  </sheetViews>
  <sheetFormatPr defaultRowHeight="15" x14ac:dyDescent="0.25"/>
  <cols>
    <col min="1" max="1" width="28.5703125" style="10" customWidth="1"/>
    <col min="2" max="2" width="19.140625" style="10" customWidth="1"/>
    <col min="3" max="3" width="7.42578125" style="10" customWidth="1"/>
    <col min="4" max="4" width="8.7109375" style="10" customWidth="1"/>
    <col min="5" max="6" width="9.140625" style="10"/>
    <col min="7" max="7" width="6.42578125" style="10" customWidth="1"/>
    <col min="8" max="9" width="9.140625" style="10"/>
    <col min="10" max="10" width="18.5703125" style="10" customWidth="1"/>
    <col min="11" max="12" width="9.140625" style="10"/>
    <col min="13" max="13" width="13.28515625" style="10" customWidth="1"/>
    <col min="14" max="14" width="23.85546875" style="10" customWidth="1"/>
    <col min="15" max="16384" width="9.140625" style="10"/>
  </cols>
  <sheetData>
    <row r="1" spans="1:15" x14ac:dyDescent="0.25">
      <c r="A1" s="9" t="s">
        <v>15</v>
      </c>
    </row>
    <row r="2" spans="1:15" x14ac:dyDescent="0.25">
      <c r="A2" s="10" t="s">
        <v>16</v>
      </c>
    </row>
    <row r="3" spans="1:15" x14ac:dyDescent="0.25">
      <c r="A3" s="10" t="s">
        <v>17</v>
      </c>
    </row>
    <row r="4" spans="1:15" x14ac:dyDescent="0.25">
      <c r="F4" s="10" t="s">
        <v>18</v>
      </c>
      <c r="G4" s="9" t="s">
        <v>19</v>
      </c>
    </row>
    <row r="5" spans="1:15" x14ac:dyDescent="0.25">
      <c r="F5" s="10">
        <v>2020</v>
      </c>
      <c r="G5" s="10">
        <v>2021</v>
      </c>
    </row>
    <row r="6" spans="1:15" x14ac:dyDescent="0.25">
      <c r="A6" s="9" t="s">
        <v>20</v>
      </c>
      <c r="B6" s="9" t="s">
        <v>21</v>
      </c>
      <c r="C6" s="9">
        <v>2020</v>
      </c>
      <c r="D6" s="9">
        <v>2021</v>
      </c>
      <c r="E6" s="9">
        <v>2022</v>
      </c>
      <c r="F6" s="9" t="s">
        <v>22</v>
      </c>
      <c r="G6" s="9" t="s">
        <v>22</v>
      </c>
      <c r="I6" s="9" t="s">
        <v>20</v>
      </c>
      <c r="J6" s="9" t="s">
        <v>21</v>
      </c>
      <c r="K6" s="9">
        <v>2022</v>
      </c>
      <c r="M6" s="9" t="s">
        <v>20</v>
      </c>
      <c r="N6" s="9" t="s">
        <v>21</v>
      </c>
      <c r="O6" s="9">
        <v>2022</v>
      </c>
    </row>
    <row r="7" spans="1:15" x14ac:dyDescent="0.25">
      <c r="A7" s="11" t="s">
        <v>5</v>
      </c>
      <c r="B7" s="12" t="s">
        <v>23</v>
      </c>
      <c r="C7" s="12">
        <v>30.22</v>
      </c>
      <c r="D7" s="12">
        <v>31</v>
      </c>
      <c r="E7" s="12">
        <v>32</v>
      </c>
      <c r="F7" s="13">
        <f>(D7-C7)/C7*100</f>
        <v>2.5810721376571846</v>
      </c>
      <c r="G7" s="13">
        <f>(E7-D7)/D7*100</f>
        <v>3.225806451612903</v>
      </c>
      <c r="I7" s="11" t="s">
        <v>24</v>
      </c>
      <c r="J7" s="10" t="s">
        <v>23</v>
      </c>
      <c r="K7" s="10">
        <v>32</v>
      </c>
      <c r="M7" s="10" t="s">
        <v>5</v>
      </c>
      <c r="N7" s="10" t="s">
        <v>25</v>
      </c>
      <c r="O7" s="10">
        <v>25</v>
      </c>
    </row>
    <row r="8" spans="1:15" x14ac:dyDescent="0.25">
      <c r="A8" s="14"/>
      <c r="B8" s="14" t="s">
        <v>25</v>
      </c>
      <c r="C8" s="14">
        <v>23.5</v>
      </c>
      <c r="D8" s="14">
        <v>24</v>
      </c>
      <c r="E8" s="14">
        <v>25</v>
      </c>
      <c r="F8" s="15">
        <f t="shared" ref="F8:G28" si="0">(D8-C8)/C8*100</f>
        <v>2.1276595744680851</v>
      </c>
      <c r="G8" s="15">
        <f t="shared" si="0"/>
        <v>4.1666666666666661</v>
      </c>
      <c r="I8" s="10" t="s">
        <v>26</v>
      </c>
      <c r="J8" s="10" t="s">
        <v>23</v>
      </c>
      <c r="K8" s="10">
        <v>29.9</v>
      </c>
      <c r="M8" s="10" t="s">
        <v>26</v>
      </c>
      <c r="N8" s="10" t="s">
        <v>25</v>
      </c>
      <c r="O8" s="10">
        <v>20.63</v>
      </c>
    </row>
    <row r="9" spans="1:15" x14ac:dyDescent="0.25">
      <c r="A9" s="10" t="s">
        <v>26</v>
      </c>
      <c r="B9" s="9" t="s">
        <v>23</v>
      </c>
      <c r="C9" s="9">
        <v>27</v>
      </c>
      <c r="D9" s="9">
        <v>28.97</v>
      </c>
      <c r="E9" s="9">
        <v>29.9</v>
      </c>
      <c r="F9" s="16">
        <f t="shared" si="0"/>
        <v>7.2962962962962923</v>
      </c>
      <c r="G9" s="16">
        <f t="shared" si="0"/>
        <v>3.2102174663444933</v>
      </c>
      <c r="I9" s="10" t="s">
        <v>27</v>
      </c>
      <c r="J9" s="10" t="s">
        <v>23</v>
      </c>
      <c r="K9" s="10">
        <v>30.77</v>
      </c>
      <c r="M9" s="10" t="s">
        <v>28</v>
      </c>
      <c r="N9" s="10" t="s">
        <v>25</v>
      </c>
      <c r="O9" s="10">
        <v>20</v>
      </c>
    </row>
    <row r="10" spans="1:15" x14ac:dyDescent="0.25">
      <c r="A10" s="17"/>
      <c r="B10" s="17" t="s">
        <v>25</v>
      </c>
      <c r="C10" s="17">
        <v>19.23</v>
      </c>
      <c r="D10" s="17">
        <v>20</v>
      </c>
      <c r="E10" s="17">
        <v>20.63</v>
      </c>
      <c r="F10" s="18">
        <f t="shared" si="0"/>
        <v>4.0041601664066544</v>
      </c>
      <c r="G10" s="18">
        <f t="shared" si="0"/>
        <v>3.149999999999995</v>
      </c>
      <c r="H10" s="17"/>
      <c r="I10" s="10" t="s">
        <v>28</v>
      </c>
      <c r="J10" s="10" t="s">
        <v>23</v>
      </c>
      <c r="K10" s="10">
        <v>30.15</v>
      </c>
      <c r="M10" s="10" t="s">
        <v>29</v>
      </c>
      <c r="N10" s="10" t="s">
        <v>25</v>
      </c>
      <c r="O10" s="10">
        <v>20</v>
      </c>
    </row>
    <row r="11" spans="1:15" x14ac:dyDescent="0.25">
      <c r="A11" s="10" t="s">
        <v>27</v>
      </c>
      <c r="B11" s="9" t="s">
        <v>23</v>
      </c>
      <c r="C11" s="9">
        <v>30</v>
      </c>
      <c r="D11" s="9">
        <v>30</v>
      </c>
      <c r="E11" s="9">
        <v>30.77</v>
      </c>
      <c r="F11" s="19">
        <f t="shared" si="0"/>
        <v>0</v>
      </c>
      <c r="G11" s="19">
        <f t="shared" si="0"/>
        <v>2.5666666666666655</v>
      </c>
      <c r="I11" s="10" t="s">
        <v>29</v>
      </c>
      <c r="J11" s="10" t="s">
        <v>23</v>
      </c>
      <c r="K11" s="10">
        <v>31.78</v>
      </c>
      <c r="M11" s="10" t="s">
        <v>27</v>
      </c>
      <c r="N11" s="10" t="s">
        <v>25</v>
      </c>
      <c r="O11" s="10">
        <v>20.5</v>
      </c>
    </row>
    <row r="12" spans="1:15" x14ac:dyDescent="0.25">
      <c r="A12" s="17"/>
      <c r="B12" s="17" t="s">
        <v>25</v>
      </c>
      <c r="C12" s="17">
        <v>19</v>
      </c>
      <c r="D12" s="17">
        <v>20</v>
      </c>
      <c r="E12" s="17">
        <v>20.5</v>
      </c>
      <c r="F12" s="19">
        <f t="shared" si="0"/>
        <v>5.2631578947368416</v>
      </c>
      <c r="G12" s="19">
        <f t="shared" si="0"/>
        <v>2.5</v>
      </c>
      <c r="I12" s="10" t="s">
        <v>30</v>
      </c>
      <c r="J12" s="10" t="s">
        <v>23</v>
      </c>
      <c r="K12" s="10">
        <v>30.22</v>
      </c>
      <c r="M12" s="10" t="s">
        <v>31</v>
      </c>
      <c r="N12" s="10" t="s">
        <v>25</v>
      </c>
      <c r="O12" s="10">
        <v>21.63</v>
      </c>
    </row>
    <row r="13" spans="1:15" x14ac:dyDescent="0.25">
      <c r="A13" s="10" t="s">
        <v>28</v>
      </c>
      <c r="B13" s="9" t="s">
        <v>23</v>
      </c>
      <c r="C13" s="9">
        <v>27.69</v>
      </c>
      <c r="D13" s="9">
        <v>29.74</v>
      </c>
      <c r="E13" s="9">
        <v>30.15</v>
      </c>
      <c r="F13" s="19">
        <f t="shared" si="0"/>
        <v>7.4033947273383793</v>
      </c>
      <c r="G13" s="19">
        <f t="shared" si="0"/>
        <v>1.3786146603900475</v>
      </c>
      <c r="I13" s="10" t="s">
        <v>32</v>
      </c>
      <c r="J13" s="10" t="s">
        <v>23</v>
      </c>
      <c r="K13" s="10">
        <v>33.130000000000003</v>
      </c>
      <c r="M13" s="10" t="s">
        <v>30</v>
      </c>
      <c r="N13" s="10" t="s">
        <v>25</v>
      </c>
      <c r="O13" s="10">
        <v>25</v>
      </c>
    </row>
    <row r="14" spans="1:15" x14ac:dyDescent="0.25">
      <c r="A14" s="17"/>
      <c r="B14" s="17" t="s">
        <v>25</v>
      </c>
      <c r="C14" s="17">
        <v>17.95</v>
      </c>
      <c r="D14" s="17">
        <v>18.03</v>
      </c>
      <c r="E14" s="17">
        <v>20</v>
      </c>
      <c r="F14" s="19">
        <f t="shared" si="0"/>
        <v>0.44568245125349226</v>
      </c>
      <c r="G14" s="19">
        <f t="shared" si="0"/>
        <v>10.926234054353849</v>
      </c>
      <c r="I14" s="10" t="s">
        <v>31</v>
      </c>
      <c r="J14" s="10" t="s">
        <v>23</v>
      </c>
      <c r="K14" s="10">
        <v>29.75</v>
      </c>
      <c r="M14" s="10" t="s">
        <v>32</v>
      </c>
      <c r="N14" s="10" t="s">
        <v>25</v>
      </c>
      <c r="O14" s="10">
        <v>25</v>
      </c>
    </row>
    <row r="15" spans="1:15" x14ac:dyDescent="0.25">
      <c r="A15" s="10" t="s">
        <v>29</v>
      </c>
      <c r="B15" s="9" t="s">
        <v>23</v>
      </c>
      <c r="C15" s="9">
        <v>28.57</v>
      </c>
      <c r="D15" s="9">
        <v>29</v>
      </c>
      <c r="E15" s="9">
        <v>31.78</v>
      </c>
      <c r="F15" s="19">
        <f t="shared" si="0"/>
        <v>1.505075253762687</v>
      </c>
      <c r="G15" s="19">
        <f t="shared" si="0"/>
        <v>9.5862068965517278</v>
      </c>
      <c r="I15" s="10" t="s">
        <v>33</v>
      </c>
      <c r="J15" s="10" t="s">
        <v>23</v>
      </c>
      <c r="K15" s="10">
        <v>32.700000000000003</v>
      </c>
      <c r="M15" s="10" t="s">
        <v>33</v>
      </c>
      <c r="N15" s="10" t="s">
        <v>25</v>
      </c>
      <c r="O15" s="10">
        <v>25</v>
      </c>
    </row>
    <row r="16" spans="1:15" x14ac:dyDescent="0.25">
      <c r="A16" s="17"/>
      <c r="B16" s="17" t="s">
        <v>25</v>
      </c>
      <c r="C16" s="17">
        <v>18.46</v>
      </c>
      <c r="D16" s="17">
        <v>19.5</v>
      </c>
      <c r="E16" s="17">
        <v>20</v>
      </c>
      <c r="F16" s="19">
        <f t="shared" si="0"/>
        <v>5.6338028169014036</v>
      </c>
      <c r="G16" s="19">
        <f t="shared" si="0"/>
        <v>2.5641025641025639</v>
      </c>
      <c r="I16" s="10" t="s">
        <v>34</v>
      </c>
      <c r="J16" s="10" t="s">
        <v>23</v>
      </c>
      <c r="K16" s="10">
        <v>34.42</v>
      </c>
      <c r="M16" s="10" t="s">
        <v>35</v>
      </c>
      <c r="N16" s="10" t="s">
        <v>25</v>
      </c>
      <c r="O16" s="10">
        <v>25.86</v>
      </c>
    </row>
    <row r="17" spans="1:15" x14ac:dyDescent="0.25">
      <c r="A17" s="10" t="s">
        <v>30</v>
      </c>
      <c r="B17" s="9" t="s">
        <v>23</v>
      </c>
      <c r="C17" s="9">
        <v>28.78</v>
      </c>
      <c r="D17" s="9">
        <v>29</v>
      </c>
      <c r="E17" s="9">
        <v>30.22</v>
      </c>
      <c r="F17" s="19">
        <f t="shared" si="0"/>
        <v>0.76441973592772361</v>
      </c>
      <c r="G17" s="19">
        <f t="shared" si="0"/>
        <v>4.2068965517241343</v>
      </c>
      <c r="I17" s="10" t="s">
        <v>35</v>
      </c>
      <c r="J17" s="10" t="s">
        <v>23</v>
      </c>
      <c r="K17" s="10">
        <v>32</v>
      </c>
      <c r="M17" s="10" t="s">
        <v>34</v>
      </c>
      <c r="N17" s="10" t="s">
        <v>25</v>
      </c>
      <c r="O17" s="10">
        <v>27</v>
      </c>
    </row>
    <row r="18" spans="1:15" x14ac:dyDescent="0.25">
      <c r="A18" s="17"/>
      <c r="B18" s="17" t="s">
        <v>25</v>
      </c>
      <c r="C18" s="17">
        <v>22.06</v>
      </c>
      <c r="D18" s="17">
        <v>23</v>
      </c>
      <c r="E18" s="17">
        <v>25</v>
      </c>
      <c r="F18" s="19">
        <f t="shared" si="0"/>
        <v>4.2611060743427078</v>
      </c>
      <c r="G18" s="19">
        <f t="shared" si="0"/>
        <v>8.695652173913043</v>
      </c>
    </row>
    <row r="19" spans="1:15" x14ac:dyDescent="0.25">
      <c r="A19" s="10" t="s">
        <v>32</v>
      </c>
      <c r="B19" s="9" t="s">
        <v>23</v>
      </c>
      <c r="C19" s="9">
        <v>32</v>
      </c>
      <c r="D19" s="9">
        <v>32.78</v>
      </c>
      <c r="E19" s="9">
        <v>33.130000000000003</v>
      </c>
      <c r="F19" s="19">
        <f t="shared" si="0"/>
        <v>2.4375000000000036</v>
      </c>
      <c r="G19" s="19">
        <f t="shared" si="0"/>
        <v>1.0677242220866423</v>
      </c>
    </row>
    <row r="20" spans="1:15" x14ac:dyDescent="0.25">
      <c r="A20" s="17"/>
      <c r="B20" s="17" t="s">
        <v>25</v>
      </c>
      <c r="C20" s="17">
        <v>24</v>
      </c>
      <c r="D20" s="17">
        <v>24.7</v>
      </c>
      <c r="E20" s="17">
        <v>25</v>
      </c>
      <c r="F20" s="19">
        <f t="shared" si="0"/>
        <v>2.9166666666666634</v>
      </c>
      <c r="G20" s="19">
        <f t="shared" si="0"/>
        <v>1.2145748987854281</v>
      </c>
    </row>
    <row r="21" spans="1:15" x14ac:dyDescent="0.25">
      <c r="A21" s="10" t="s">
        <v>31</v>
      </c>
      <c r="B21" s="9" t="s">
        <v>23</v>
      </c>
      <c r="C21" s="9">
        <v>28.5</v>
      </c>
      <c r="D21" s="9">
        <v>29.23</v>
      </c>
      <c r="E21" s="9">
        <v>29.75</v>
      </c>
      <c r="F21" s="19">
        <f t="shared" si="0"/>
        <v>2.5614035087719316</v>
      </c>
      <c r="G21" s="19">
        <f t="shared" si="0"/>
        <v>1.7789941840574739</v>
      </c>
    </row>
    <row r="22" spans="1:15" x14ac:dyDescent="0.25">
      <c r="A22" s="17"/>
      <c r="B22" s="17" t="s">
        <v>25</v>
      </c>
      <c r="C22" s="17">
        <v>20</v>
      </c>
      <c r="D22" s="17">
        <v>20.5</v>
      </c>
      <c r="E22" s="17">
        <v>21.63</v>
      </c>
      <c r="F22" s="19">
        <f t="shared" si="0"/>
        <v>2.5</v>
      </c>
      <c r="G22" s="19">
        <f t="shared" si="0"/>
        <v>5.5121951219512146</v>
      </c>
    </row>
    <row r="23" spans="1:15" x14ac:dyDescent="0.25">
      <c r="A23" s="10" t="s">
        <v>33</v>
      </c>
      <c r="B23" s="9" t="s">
        <v>23</v>
      </c>
      <c r="C23" s="9">
        <v>32</v>
      </c>
      <c r="D23" s="9">
        <v>31</v>
      </c>
      <c r="E23" s="9">
        <v>32.700000000000003</v>
      </c>
      <c r="F23" s="19">
        <f t="shared" si="0"/>
        <v>-3.125</v>
      </c>
      <c r="G23" s="19">
        <f t="shared" si="0"/>
        <v>5.4838709677419448</v>
      </c>
    </row>
    <row r="24" spans="1:15" x14ac:dyDescent="0.25">
      <c r="A24" s="17"/>
      <c r="B24" s="17" t="s">
        <v>25</v>
      </c>
      <c r="C24" s="17">
        <v>24</v>
      </c>
      <c r="D24" s="17">
        <v>24</v>
      </c>
      <c r="E24" s="17">
        <v>25</v>
      </c>
      <c r="F24" s="19">
        <f t="shared" si="0"/>
        <v>0</v>
      </c>
      <c r="G24" s="19">
        <f t="shared" si="0"/>
        <v>4.1666666666666661</v>
      </c>
    </row>
    <row r="25" spans="1:15" x14ac:dyDescent="0.25">
      <c r="A25" s="10" t="s">
        <v>34</v>
      </c>
      <c r="B25" s="9" t="s">
        <v>23</v>
      </c>
      <c r="C25" s="9">
        <v>34.97</v>
      </c>
      <c r="D25" s="9">
        <v>35</v>
      </c>
      <c r="E25" s="9">
        <v>34.42</v>
      </c>
      <c r="F25" s="19">
        <f t="shared" si="0"/>
        <v>8.5787818129828816E-2</v>
      </c>
      <c r="G25" s="19">
        <f t="shared" si="0"/>
        <v>-1.6571428571428521</v>
      </c>
    </row>
    <row r="26" spans="1:15" x14ac:dyDescent="0.25">
      <c r="A26" s="17"/>
      <c r="B26" s="17" t="s">
        <v>25</v>
      </c>
      <c r="C26" s="17">
        <v>27</v>
      </c>
      <c r="D26" s="17">
        <v>26.5</v>
      </c>
      <c r="E26" s="17">
        <v>27</v>
      </c>
      <c r="F26" s="19">
        <f t="shared" si="0"/>
        <v>-1.8518518518518516</v>
      </c>
      <c r="G26" s="19">
        <f t="shared" si="0"/>
        <v>1.8867924528301887</v>
      </c>
    </row>
    <row r="27" spans="1:15" x14ac:dyDescent="0.25">
      <c r="A27" s="10" t="s">
        <v>35</v>
      </c>
      <c r="B27" s="9" t="s">
        <v>23</v>
      </c>
      <c r="C27" s="9">
        <v>30.56</v>
      </c>
      <c r="D27" s="9">
        <v>32</v>
      </c>
      <c r="E27" s="9">
        <v>32</v>
      </c>
      <c r="F27" s="19">
        <f t="shared" si="0"/>
        <v>4.7120418848167578</v>
      </c>
      <c r="G27" s="19">
        <f t="shared" si="0"/>
        <v>0</v>
      </c>
    </row>
    <row r="28" spans="1:15" x14ac:dyDescent="0.25">
      <c r="B28" s="10" t="s">
        <v>25</v>
      </c>
      <c r="C28" s="10">
        <v>24.04</v>
      </c>
      <c r="D28" s="10">
        <v>25</v>
      </c>
      <c r="E28" s="10">
        <v>25.86</v>
      </c>
      <c r="F28" s="19">
        <f t="shared" si="0"/>
        <v>3.9933444259567423</v>
      </c>
      <c r="G28" s="19">
        <f t="shared" si="0"/>
        <v>3.4399999999999977</v>
      </c>
    </row>
    <row r="41" spans="13:13" x14ac:dyDescent="0.25">
      <c r="M41" s="8" t="s">
        <v>36</v>
      </c>
    </row>
  </sheetData>
  <conditionalFormatting sqref="F7 F9 F11 F13 F15 F17 F19 F21 F23 F25 F27">
    <cfRule type="colorScale" priority="1">
      <colorScale>
        <cfvo type="min"/>
        <cfvo type="max"/>
        <color rgb="FFFF7128"/>
        <color rgb="FFFFEF9C"/>
      </colorScale>
    </cfRule>
  </conditionalFormatting>
  <conditionalFormatting sqref="G7 G9 G11 G13 G15 G17 G19:H19 G21 G23 G25 G27">
    <cfRule type="colorScale" priority="2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Image1</vt:lpstr>
      <vt:lpstr>Image2</vt:lpstr>
      <vt:lpstr>Image3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McDonald, Dallas M</dc:creator>
  <cp:lastModifiedBy>McDonald, Dallas M</cp:lastModifiedBy>
  <dcterms:created xsi:type="dcterms:W3CDTF">2023-09-18T14:45:49Z</dcterms:created>
  <dcterms:modified xsi:type="dcterms:W3CDTF">2023-09-18T14:59:40Z</dcterms:modified>
</cp:coreProperties>
</file>