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Labour Productivity\"/>
    </mc:Choice>
  </mc:AlternateContent>
  <xr:revisionPtr revIDLastSave="0" documentId="13_ncr:1_{BE1BC7B2-33C1-42A2-A43E-A0EEFF78D3E7}" xr6:coauthVersionLast="47" xr6:coauthVersionMax="47" xr10:uidLastSave="{00000000-0000-0000-0000-000000000000}"/>
  <bookViews>
    <workbookView xWindow="-120" yWindow="-120" windowWidth="20730" windowHeight="11160" activeTab="1" xr2:uid="{A8AB4EF0-CE5A-47B1-B384-F65D114020EF}"/>
  </bookViews>
  <sheets>
    <sheet name="Image1" sheetId="1" r:id="rId1"/>
    <sheet name="Image2" sheetId="2" r:id="rId2"/>
    <sheet name="Image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N7" i="3"/>
  <c r="M7" i="3"/>
  <c r="L7" i="3"/>
  <c r="K7" i="3"/>
  <c r="O7" i="3" s="1"/>
  <c r="J7" i="3"/>
  <c r="N6" i="3"/>
  <c r="M6" i="3"/>
  <c r="L6" i="3"/>
  <c r="K6" i="3"/>
  <c r="O6" i="3" s="1"/>
  <c r="J6" i="3"/>
  <c r="N5" i="3"/>
  <c r="O5" i="3" s="1"/>
  <c r="M5" i="3"/>
  <c r="L5" i="3"/>
  <c r="K5" i="3"/>
  <c r="J5" i="3"/>
  <c r="N4" i="3"/>
  <c r="M4" i="3"/>
  <c r="L4" i="3"/>
  <c r="K4" i="3"/>
  <c r="O4" i="3" s="1"/>
  <c r="J4" i="3"/>
  <c r="N3" i="3"/>
  <c r="M3" i="3"/>
  <c r="L3" i="3"/>
  <c r="K3" i="3"/>
  <c r="O3" i="3" s="1"/>
  <c r="J3" i="3"/>
</calcChain>
</file>

<file path=xl/sharedStrings.xml><?xml version="1.0" encoding="utf-8"?>
<sst xmlns="http://schemas.openxmlformats.org/spreadsheetml/2006/main" count="167" uniqueCount="40">
  <si>
    <t>CA</t>
  </si>
  <si>
    <t>NFLD</t>
  </si>
  <si>
    <t>PEI</t>
  </si>
  <si>
    <t>NS</t>
  </si>
  <si>
    <t>NB</t>
  </si>
  <si>
    <t>Source: Statistics Canada Table 36-10-0480-01</t>
  </si>
  <si>
    <t>Labour productivity and related measures by business sector industry and by non-commercial activity consistent with the industry accounts c 1 2</t>
  </si>
  <si>
    <t>Frequency: Annual</t>
  </si>
  <si>
    <t>Table: 36-10-0480-01 (formerly CANSIM 383-0033)</t>
  </si>
  <si>
    <t>Release date: 2023-05-19</t>
  </si>
  <si>
    <t>Geography: Canada, Province or territory</t>
  </si>
  <si>
    <t>Labour productivity and related measures</t>
  </si>
  <si>
    <t>Geography</t>
  </si>
  <si>
    <t xml:space="preserve">Industry </t>
  </si>
  <si>
    <t>Avg growth</t>
  </si>
  <si>
    <t>Chained (2012) dollars per hour</t>
  </si>
  <si>
    <t>2013-2022</t>
  </si>
  <si>
    <t>2013-2017</t>
  </si>
  <si>
    <t>2018-2022</t>
  </si>
  <si>
    <t xml:space="preserve">Canada </t>
  </si>
  <si>
    <t xml:space="preserve">Business sector industries </t>
  </si>
  <si>
    <t>Newfoundland and Labrador</t>
  </si>
  <si>
    <t xml:space="preserve">Labour productivity 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</si>
  <si>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</si>
  <si>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</si>
  <si>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</si>
  <si>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</si>
  <si>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</si>
  <si>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</si>
  <si>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</si>
  <si>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</si>
  <si>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</si>
  <si>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QC</t>
  </si>
  <si>
    <t>BC</t>
  </si>
  <si>
    <t>MB</t>
  </si>
  <si>
    <t>ON</t>
  </si>
  <si>
    <t>SK</t>
  </si>
  <si>
    <t>AB</t>
  </si>
  <si>
    <t>Labour Productivity Average Annual growth by Province, Business Sector Industries, 2013-2022</t>
  </si>
  <si>
    <t>Adjusted for inflation,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</si>
</sst>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164" fontId="0" fillId="3" borderId="0" xfId="0" applyNumberFormat="1" applyFill="1" applyAlignment="1">
      <alignment horizontal="left"/>
    </xf>
    <xf numFmtId="169" fontId="0" fillId="3" borderId="0" xfId="1" applyNumberFormat="1" applyFont="1" applyFill="1" applyAlignment="1">
      <alignment horizontal="left"/>
    </xf>
    <xf numFmtId="169" fontId="0" fillId="0" borderId="0" xfId="1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169" fontId="0" fillId="2" borderId="0" xfId="1" applyNumberFormat="1" applyFont="1" applyFill="1" applyAlignment="1">
      <alignment horizontal="left"/>
    </xf>
    <xf numFmtId="0" fontId="2" fillId="2" borderId="0" xfId="0" applyFont="1" applyFill="1"/>
    <xf numFmtId="169" fontId="2" fillId="2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ysClr val="windowText" lastClr="000000"/>
                </a:solidFill>
              </a:rPr>
              <a:t>Labour Productivity by Province, Business Sector</a:t>
            </a:r>
            <a:r>
              <a:rPr lang="en-CA" b="1" baseline="0">
                <a:solidFill>
                  <a:sysClr val="windowText" lastClr="000000"/>
                </a:solidFill>
              </a:rPr>
              <a:t> Industries, 2022</a:t>
            </a:r>
            <a:r>
              <a:rPr lang="en-CA" baseline="0">
                <a:solidFill>
                  <a:sysClr val="windowText" lastClr="000000"/>
                </a:solidFill>
              </a:rPr>
              <a:t>, Adjusted for Inflation, (base year=2012)</a:t>
            </a:r>
            <a:endParaRPr lang="en-CA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041672001209788"/>
          <c:y val="2.5806442873103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1-4BB5-A04E-A50425A1D11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B1-4BB5-A04E-A50425A1D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'[1]1'!$C$25:$C$35</c:f>
              <c:strCache>
                <c:ptCount val="11"/>
                <c:pt idx="0">
                  <c:v>CA</c:v>
                </c:pt>
                <c:pt idx="1">
                  <c:v>NS</c:v>
                </c:pt>
                <c:pt idx="2">
                  <c:v>PEI</c:v>
                </c:pt>
                <c:pt idx="3">
                  <c:v>NB</c:v>
                </c:pt>
                <c:pt idx="4">
                  <c:v>NFLD</c:v>
                </c:pt>
                <c:pt idx="5">
                  <c:v>QC</c:v>
                </c:pt>
                <c:pt idx="6">
                  <c:v>BC</c:v>
                </c:pt>
                <c:pt idx="7">
                  <c:v>MB</c:v>
                </c:pt>
                <c:pt idx="8">
                  <c:v>ON</c:v>
                </c:pt>
                <c:pt idx="9">
                  <c:v>AB</c:v>
                </c:pt>
                <c:pt idx="10">
                  <c:v>SK</c:v>
                </c:pt>
              </c:strCache>
            </c:strRef>
          </c:cat>
          <c:val>
            <c:numRef>
              <c:f>'[1]1'!$D$25:$D$35</c:f>
              <c:numCache>
                <c:formatCode>General</c:formatCode>
                <c:ptCount val="11"/>
                <c:pt idx="0">
                  <c:v>57.6</c:v>
                </c:pt>
                <c:pt idx="1">
                  <c:v>41.5</c:v>
                </c:pt>
                <c:pt idx="2">
                  <c:v>38.799999999999997</c:v>
                </c:pt>
                <c:pt idx="3">
                  <c:v>44.6</c:v>
                </c:pt>
                <c:pt idx="4">
                  <c:v>80</c:v>
                </c:pt>
                <c:pt idx="5">
                  <c:v>51.7</c:v>
                </c:pt>
                <c:pt idx="6">
                  <c:v>52.5</c:v>
                </c:pt>
                <c:pt idx="7">
                  <c:v>52.8</c:v>
                </c:pt>
                <c:pt idx="8">
                  <c:v>54</c:v>
                </c:pt>
                <c:pt idx="9">
                  <c:v>79.900000000000006</c:v>
                </c:pt>
                <c:pt idx="10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B1-4BB5-A04E-A50425A1D1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5694736"/>
        <c:axId val="855692816"/>
      </c:barChart>
      <c:catAx>
        <c:axId val="85569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92816"/>
        <c:crosses val="autoZero"/>
        <c:auto val="1"/>
        <c:lblAlgn val="ctr"/>
        <c:lblOffset val="100"/>
        <c:noMultiLvlLbl val="0"/>
      </c:catAx>
      <c:valAx>
        <c:axId val="855692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947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9514435695537"/>
          <c:y val="0.19486111111111112"/>
          <c:w val="0.849925634295713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5-4C22-B693-127980A98DA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55-4C22-B693-127980A98DA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'[1]1'!$P$26:$P$37</c:f>
              <c:strCache>
                <c:ptCount val="12"/>
                <c:pt idx="0">
                  <c:v>CA</c:v>
                </c:pt>
                <c:pt idx="1">
                  <c:v>NS</c:v>
                </c:pt>
                <c:pt idx="2">
                  <c:v>NFLD</c:v>
                </c:pt>
                <c:pt idx="3">
                  <c:v>PEI</c:v>
                </c:pt>
                <c:pt idx="4">
                  <c:v>NB</c:v>
                </c:pt>
                <c:pt idx="6">
                  <c:v>QC</c:v>
                </c:pt>
                <c:pt idx="7">
                  <c:v>SK</c:v>
                </c:pt>
                <c:pt idx="8">
                  <c:v>ON</c:v>
                </c:pt>
                <c:pt idx="9">
                  <c:v>AB</c:v>
                </c:pt>
                <c:pt idx="10">
                  <c:v>MB</c:v>
                </c:pt>
                <c:pt idx="11">
                  <c:v>BC</c:v>
                </c:pt>
              </c:strCache>
            </c:strRef>
          </c:cat>
          <c:val>
            <c:numRef>
              <c:f>'[1]1'!$Q$26:$Q$37</c:f>
              <c:numCache>
                <c:formatCode>0.0%</c:formatCode>
                <c:ptCount val="12"/>
                <c:pt idx="0">
                  <c:v>6.0253452078122827E-3</c:v>
                </c:pt>
                <c:pt idx="1">
                  <c:v>1.2217971657285664E-2</c:v>
                </c:pt>
                <c:pt idx="2">
                  <c:v>9.766147979234141E-3</c:v>
                </c:pt>
                <c:pt idx="3">
                  <c:v>9.2540855934306609E-3</c:v>
                </c:pt>
                <c:pt idx="4">
                  <c:v>4.8909381985118294E-3</c:v>
                </c:pt>
                <c:pt idx="6">
                  <c:v>5.024065517160059E-3</c:v>
                </c:pt>
                <c:pt idx="7">
                  <c:v>8.7924962588754596E-3</c:v>
                </c:pt>
                <c:pt idx="8">
                  <c:v>7.627533249179308E-3</c:v>
                </c:pt>
                <c:pt idx="9">
                  <c:v>7.0025033787453062E-3</c:v>
                </c:pt>
                <c:pt idx="10">
                  <c:v>5.0427459071582525E-3</c:v>
                </c:pt>
                <c:pt idx="11">
                  <c:v>4.7593436920831955E-3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5-4C22-B693-127980A98D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22351728"/>
        <c:axId val="1422364208"/>
      </c:barChart>
      <c:catAx>
        <c:axId val="1422351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64208"/>
        <c:crosses val="autoZero"/>
        <c:auto val="1"/>
        <c:lblAlgn val="ctr"/>
        <c:lblOffset val="100"/>
        <c:noMultiLvlLbl val="0"/>
      </c:catAx>
      <c:valAx>
        <c:axId val="1422364208"/>
        <c:scaling>
          <c:orientation val="minMax"/>
          <c:max val="1.5000000000000003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51728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6181102362205E-2"/>
          <c:y val="0.17171296296296296"/>
          <c:w val="0.7843420313359919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9-4676-8804-BF1F6A4392A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59-4676-8804-BF1F6A4392A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'[1]1'!$S$26:$S$37</c:f>
              <c:strCache>
                <c:ptCount val="12"/>
                <c:pt idx="0">
                  <c:v>CA</c:v>
                </c:pt>
                <c:pt idx="1">
                  <c:v>NS</c:v>
                </c:pt>
                <c:pt idx="2">
                  <c:v>NFLD</c:v>
                </c:pt>
                <c:pt idx="3">
                  <c:v>PEI</c:v>
                </c:pt>
                <c:pt idx="4">
                  <c:v>NB</c:v>
                </c:pt>
                <c:pt idx="6">
                  <c:v>QC</c:v>
                </c:pt>
                <c:pt idx="7">
                  <c:v>BC</c:v>
                </c:pt>
                <c:pt idx="8">
                  <c:v>ON</c:v>
                </c:pt>
                <c:pt idx="9">
                  <c:v>SK</c:v>
                </c:pt>
                <c:pt idx="10">
                  <c:v>AB</c:v>
                </c:pt>
                <c:pt idx="11">
                  <c:v>MB</c:v>
                </c:pt>
              </c:strCache>
            </c:strRef>
          </c:cat>
          <c:val>
            <c:numRef>
              <c:f>'[1]1'!$T$26:$T$37</c:f>
              <c:numCache>
                <c:formatCode>0.0%</c:formatCode>
                <c:ptCount val="12"/>
                <c:pt idx="0">
                  <c:v>1.3996027284426393E-3</c:v>
                </c:pt>
                <c:pt idx="1">
                  <c:v>3.6881819784861936E-3</c:v>
                </c:pt>
                <c:pt idx="2">
                  <c:v>-3.4342321605420612E-3</c:v>
                </c:pt>
                <c:pt idx="3">
                  <c:v>6.9602233222418874E-3</c:v>
                </c:pt>
                <c:pt idx="4">
                  <c:v>5.546690036442703E-3</c:v>
                </c:pt>
                <c:pt idx="6">
                  <c:v>4.7646852312899224E-3</c:v>
                </c:pt>
                <c:pt idx="7">
                  <c:v>4.2899850016455687E-3</c:v>
                </c:pt>
                <c:pt idx="8">
                  <c:v>3.711267901664872E-4</c:v>
                </c:pt>
                <c:pt idx="9">
                  <c:v>-1.0478004028869892E-3</c:v>
                </c:pt>
                <c:pt idx="10">
                  <c:v>-1.119484185006181E-3</c:v>
                </c:pt>
                <c:pt idx="11">
                  <c:v>-1.3161793941065536E-3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59-4676-8804-BF1F6A439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2365168"/>
        <c:axId val="1422366608"/>
      </c:barChart>
      <c:catAx>
        <c:axId val="14223651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66608"/>
        <c:crosses val="autoZero"/>
        <c:auto val="1"/>
        <c:lblAlgn val="ctr"/>
        <c:lblOffset val="100"/>
        <c:noMultiLvlLbl val="0"/>
      </c:catAx>
      <c:valAx>
        <c:axId val="1422366608"/>
        <c:scaling>
          <c:orientation val="minMax"/>
          <c:max val="1.0000000000000002E-2"/>
          <c:min val="-5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65168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300" b="1">
                <a:solidFill>
                  <a:sysClr val="windowText" lastClr="000000"/>
                </a:solidFill>
              </a:rPr>
              <a:t>Labour Productivity Annual Growth, Canada and Atlantic Provinces, 2018-2022</a:t>
            </a:r>
          </a:p>
          <a:p>
            <a:pPr algn="l">
              <a:defRPr/>
            </a:pPr>
            <a:r>
              <a:rPr lang="en-CA" sz="1100">
                <a:solidFill>
                  <a:sysClr val="windowText" lastClr="000000"/>
                </a:solidFill>
              </a:rPr>
              <a:t>Indexed to 2018=100</a:t>
            </a:r>
          </a:p>
        </c:rich>
      </c:tx>
      <c:layout>
        <c:manualLayout>
          <c:xMode val="edge"/>
          <c:yMode val="edge"/>
          <c:x val="6.2758416067556777E-2"/>
          <c:y val="3.5294117647058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79119276757071E-2"/>
          <c:y val="0.23237575800111893"/>
          <c:w val="0.91634045744281967"/>
          <c:h val="0.59792479747242566"/>
        </c:manualLayout>
      </c:layout>
      <c:lineChart>
        <c:grouping val="standard"/>
        <c:varyColors val="0"/>
        <c:ser>
          <c:idx val="0"/>
          <c:order val="0"/>
          <c:tx>
            <c:strRef>
              <c:f>'[1]2'!$I$3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8B0-4BCE-B3D2-059DEB293514}"/>
              </c:ext>
            </c:extLst>
          </c:dPt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0-4BCE-B3D2-059DEB293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'[1]2'!$J$2:$N$2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'[1]2'!$J$3:$N$3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100.70422535211267</c:v>
                </c:pt>
                <c:pt idx="2">
                  <c:v>109.33098591549297</c:v>
                </c:pt>
                <c:pt idx="3">
                  <c:v>102.99295774647888</c:v>
                </c:pt>
                <c:pt idx="4">
                  <c:v>101.40845070422534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0-4BCE-B3D2-059DEB293514}"/>
            </c:ext>
          </c:extLst>
        </c:ser>
        <c:ser>
          <c:idx val="1"/>
          <c:order val="1"/>
          <c:tx>
            <c:strRef>
              <c:f>'[1]2'!$I$4</c:f>
              <c:strCache>
                <c:ptCount val="1"/>
                <c:pt idx="0">
                  <c:v>NFLD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'[1]2'!$J$2:$N$2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'[1]2'!$J$4:$N$4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102.77777777777777</c:v>
                </c:pt>
                <c:pt idx="2">
                  <c:v>119.56521739130434</c:v>
                </c:pt>
                <c:pt idx="3">
                  <c:v>105.91787439613528</c:v>
                </c:pt>
                <c:pt idx="4">
                  <c:v>96.618357487922708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0-4BCE-B3D2-059DEB293514}"/>
            </c:ext>
          </c:extLst>
        </c:ser>
        <c:ser>
          <c:idx val="2"/>
          <c:order val="2"/>
          <c:tx>
            <c:strRef>
              <c:f>'[1]2'!$I$5</c:f>
              <c:strCache>
                <c:ptCount val="1"/>
                <c:pt idx="0">
                  <c:v>PEI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'[1]2'!$J$2:$N$2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'[1]2'!$J$5:$N$5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101.93370165745854</c:v>
                </c:pt>
                <c:pt idx="2">
                  <c:v>110.77348066298343</c:v>
                </c:pt>
                <c:pt idx="3">
                  <c:v>112.43093922651934</c:v>
                </c:pt>
                <c:pt idx="4">
                  <c:v>107.18232044198895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B0-4BCE-B3D2-059DEB293514}"/>
            </c:ext>
          </c:extLst>
        </c:ser>
        <c:ser>
          <c:idx val="3"/>
          <c:order val="3"/>
          <c:tx>
            <c:strRef>
              <c:f>'[1]2'!$I$6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0-4BCE-B3D2-059DEB293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'[1]2'!$J$2:$N$2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'[1]2'!$J$6:$N$6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103</c:v>
                </c:pt>
                <c:pt idx="2">
                  <c:v>111.5</c:v>
                </c:pt>
                <c:pt idx="3">
                  <c:v>106.99999999999999</c:v>
                </c:pt>
                <c:pt idx="4">
                  <c:v>103.75000000000001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0-4BCE-B3D2-059DEB293514}"/>
            </c:ext>
          </c:extLst>
        </c:ser>
        <c:ser>
          <c:idx val="4"/>
          <c:order val="4"/>
          <c:tx>
            <c:strRef>
              <c:f>'[1]2'!$I$7</c:f>
              <c:strCache>
                <c:ptCount val="1"/>
                <c:pt idx="0">
                  <c:v>NB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0-4BCE-B3D2-059DEB293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'[1]2'!$J$2:$N$2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'[1]2'!$J$7:$N$7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101.65876777251184</c:v>
                </c:pt>
                <c:pt idx="2">
                  <c:v>108.53080568720377</c:v>
                </c:pt>
                <c:pt idx="3">
                  <c:v>108.0568720379147</c:v>
                </c:pt>
                <c:pt idx="4">
                  <c:v>105.68720379146919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0-4BCE-B3D2-059DEB29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046080"/>
        <c:axId val="1778060480"/>
      </c:lineChart>
      <c:catAx>
        <c:axId val="17780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060480"/>
        <c:crosses val="autoZero"/>
        <c:auto val="1"/>
        <c:lblAlgn val="ctr"/>
        <c:lblOffset val="100"/>
        <c:noMultiLvlLbl val="0"/>
      </c:catAx>
      <c:valAx>
        <c:axId val="1778060480"/>
        <c:scaling>
          <c:orientation val="minMax"/>
          <c:max val="120"/>
          <c:min val="9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0460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22</xdr:row>
      <xdr:rowOff>161924</xdr:rowOff>
    </xdr:from>
    <xdr:to>
      <xdr:col>6</xdr:col>
      <xdr:colOff>266700</xdr:colOff>
      <xdr:row>38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816EFD-8E81-426C-9AAC-53D28A5DC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9525</xdr:rowOff>
    </xdr:from>
    <xdr:to>
      <xdr:col>10</xdr:col>
      <xdr:colOff>276225</xdr:colOff>
      <xdr:row>55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822A2C-9878-473D-A3C4-6E50DF083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261938</xdr:colOff>
      <xdr:row>41</xdr:row>
      <xdr:rowOff>9524</xdr:rowOff>
    </xdr:from>
    <xdr:to>
      <xdr:col>16</xdr:col>
      <xdr:colOff>742951</xdr:colOff>
      <xdr:row>55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6AA37C-B7FB-4EC3-A1A0-C14CFE74A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49</xdr:row>
      <xdr:rowOff>28575</xdr:rowOff>
    </xdr:from>
    <xdr:to>
      <xdr:col>17</xdr:col>
      <xdr:colOff>38100</xdr:colOff>
      <xdr:row>49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47B99C5-F7A9-426C-8A98-D5B1C572B1AD}"/>
            </a:ext>
          </a:extLst>
        </xdr:cNvPr>
        <xdr:cNvCxnSpPr/>
      </xdr:nvCxnSpPr>
      <xdr:spPr>
        <a:xfrm flipV="1">
          <a:off x="4676775" y="9382125"/>
          <a:ext cx="8896350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</cdr:x>
      <cdr:y>0.01736</cdr:y>
    </cdr:from>
    <cdr:to>
      <cdr:x>0.93333</cdr:x>
      <cdr:y>0.15278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2BD4958-05C8-7095-CF88-41E007E845CD}"/>
            </a:ext>
          </a:extLst>
        </cdr:cNvPr>
        <cdr:cNvSpPr txBox="1"/>
      </cdr:nvSpPr>
      <cdr:spPr>
        <a:xfrm xmlns:a="http://schemas.openxmlformats.org/drawingml/2006/main">
          <a:off x="3086101" y="47625"/>
          <a:ext cx="1181100" cy="37147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600" b="1">
              <a:solidFill>
                <a:schemeClr val="bg1"/>
              </a:solidFill>
            </a:rPr>
            <a:t>2013-2017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0.61595</cdr:x>
      <cdr:y>0.01505</cdr:y>
    </cdr:from>
    <cdr:to>
      <cdr:x>0.88313</cdr:x>
      <cdr:y>0.15046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8551E0-ECC3-FC8A-B5DA-D9430960F142}"/>
            </a:ext>
          </a:extLst>
        </cdr:cNvPr>
        <cdr:cNvSpPr txBox="1"/>
      </cdr:nvSpPr>
      <cdr:spPr>
        <a:xfrm xmlns:a="http://schemas.openxmlformats.org/drawingml/2006/main">
          <a:off x="2660651" y="41275"/>
          <a:ext cx="1154112" cy="37147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600" b="1">
              <a:solidFill>
                <a:schemeClr val="bg1"/>
              </a:solidFill>
            </a:rPr>
            <a:t>2018-2022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9526</xdr:rowOff>
    </xdr:from>
    <xdr:to>
      <xdr:col>12</xdr:col>
      <xdr:colOff>19050</xdr:colOff>
      <xdr:row>25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A94BC-AD3D-4F71-BD81-D62E556DB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Labour%20Productivity\Labour%20Productivity%202022\Data\Labour%20productivity%20by%20Business%20Industry.xlsx" TargetMode="External"/><Relationship Id="rId1" Type="http://schemas.openxmlformats.org/officeDocument/2006/relationships/externalLinkPath" Target="/LWD-HLFX-SKILLS&amp;LEARNING/Pra/1-Research%20and%20Analysis/Website%20Statistics/Labour%20Productivity/Labour%20Productivity%202022/Data/Labour%20productivity%20by%20Business%20Indus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bour productivity by Business"/>
      <sheetName val="WorkBook"/>
      <sheetName val="1"/>
      <sheetName val="2"/>
      <sheetName val="3"/>
    </sheetNames>
    <sheetDataSet>
      <sheetData sheetId="0"/>
      <sheetData sheetId="1"/>
      <sheetData sheetId="2">
        <row r="25">
          <cell r="C25" t="str">
            <v>CA</v>
          </cell>
          <cell r="D25">
            <v>57.6</v>
          </cell>
        </row>
        <row r="26">
          <cell r="C26" t="str">
            <v>NS</v>
          </cell>
          <cell r="D26">
            <v>41.5</v>
          </cell>
          <cell r="P26" t="str">
            <v>CA</v>
          </cell>
          <cell r="Q26">
            <v>6.0253452078122827E-3</v>
          </cell>
          <cell r="S26" t="str">
            <v>CA</v>
          </cell>
          <cell r="T26">
            <v>1.3996027284426393E-3</v>
          </cell>
        </row>
        <row r="27">
          <cell r="C27" t="str">
            <v>PEI</v>
          </cell>
          <cell r="D27">
            <v>38.799999999999997</v>
          </cell>
          <cell r="P27" t="str">
            <v>NS</v>
          </cell>
          <cell r="Q27">
            <v>1.2217971657285664E-2</v>
          </cell>
          <cell r="S27" t="str">
            <v>NS</v>
          </cell>
          <cell r="T27">
            <v>3.6881819784861936E-3</v>
          </cell>
        </row>
        <row r="28">
          <cell r="C28" t="str">
            <v>NB</v>
          </cell>
          <cell r="D28">
            <v>44.6</v>
          </cell>
          <cell r="P28" t="str">
            <v>NFLD</v>
          </cell>
          <cell r="Q28">
            <v>9.766147979234141E-3</v>
          </cell>
          <cell r="S28" t="str">
            <v>NFLD</v>
          </cell>
          <cell r="T28">
            <v>-3.4342321605420612E-3</v>
          </cell>
        </row>
        <row r="29">
          <cell r="C29" t="str">
            <v>NFLD</v>
          </cell>
          <cell r="D29">
            <v>80</v>
          </cell>
          <cell r="P29" t="str">
            <v>PEI</v>
          </cell>
          <cell r="Q29">
            <v>9.2540855934306609E-3</v>
          </cell>
          <cell r="S29" t="str">
            <v>PEI</v>
          </cell>
          <cell r="T29">
            <v>6.9602233222418874E-3</v>
          </cell>
        </row>
        <row r="30">
          <cell r="C30" t="str">
            <v>QC</v>
          </cell>
          <cell r="D30">
            <v>51.7</v>
          </cell>
          <cell r="P30" t="str">
            <v>NB</v>
          </cell>
          <cell r="Q30">
            <v>4.8909381985118294E-3</v>
          </cell>
          <cell r="S30" t="str">
            <v>NB</v>
          </cell>
          <cell r="T30">
            <v>5.546690036442703E-3</v>
          </cell>
        </row>
        <row r="31">
          <cell r="C31" t="str">
            <v>BC</v>
          </cell>
          <cell r="D31">
            <v>52.5</v>
          </cell>
        </row>
        <row r="32">
          <cell r="C32" t="str">
            <v>MB</v>
          </cell>
          <cell r="D32">
            <v>52.8</v>
          </cell>
          <cell r="P32" t="str">
            <v>QC</v>
          </cell>
          <cell r="Q32">
            <v>5.024065517160059E-3</v>
          </cell>
          <cell r="S32" t="str">
            <v>QC</v>
          </cell>
          <cell r="T32">
            <v>4.7646852312899224E-3</v>
          </cell>
        </row>
        <row r="33">
          <cell r="C33" t="str">
            <v>ON</v>
          </cell>
          <cell r="D33">
            <v>54</v>
          </cell>
          <cell r="P33" t="str">
            <v>SK</v>
          </cell>
          <cell r="Q33">
            <v>8.7924962588754596E-3</v>
          </cell>
          <cell r="S33" t="str">
            <v>BC</v>
          </cell>
          <cell r="T33">
            <v>4.2899850016455687E-3</v>
          </cell>
        </row>
        <row r="34">
          <cell r="C34" t="str">
            <v>AB</v>
          </cell>
          <cell r="D34">
            <v>79.900000000000006</v>
          </cell>
          <cell r="P34" t="str">
            <v>ON</v>
          </cell>
          <cell r="Q34">
            <v>7.627533249179308E-3</v>
          </cell>
          <cell r="S34" t="str">
            <v>ON</v>
          </cell>
          <cell r="T34">
            <v>3.711267901664872E-4</v>
          </cell>
        </row>
        <row r="35">
          <cell r="C35" t="str">
            <v>SK</v>
          </cell>
          <cell r="D35">
            <v>85.4</v>
          </cell>
          <cell r="P35" t="str">
            <v>AB</v>
          </cell>
          <cell r="Q35">
            <v>7.0025033787453062E-3</v>
          </cell>
          <cell r="S35" t="str">
            <v>SK</v>
          </cell>
          <cell r="T35">
            <v>-1.0478004028869892E-3</v>
          </cell>
        </row>
        <row r="36">
          <cell r="P36" t="str">
            <v>MB</v>
          </cell>
          <cell r="Q36">
            <v>5.0427459071582525E-3</v>
          </cell>
          <cell r="S36" t="str">
            <v>AB</v>
          </cell>
          <cell r="T36">
            <v>-1.119484185006181E-3</v>
          </cell>
        </row>
        <row r="37">
          <cell r="P37" t="str">
            <v>BC</v>
          </cell>
          <cell r="Q37">
            <v>4.7593436920831955E-3</v>
          </cell>
          <cell r="S37" t="str">
            <v>MB</v>
          </cell>
          <cell r="T37">
            <v>-1.3161793941065536E-3</v>
          </cell>
        </row>
      </sheetData>
      <sheetData sheetId="3">
        <row r="2">
          <cell r="J2">
            <v>2018</v>
          </cell>
          <cell r="K2">
            <v>2019</v>
          </cell>
          <cell r="L2">
            <v>2020</v>
          </cell>
          <cell r="M2">
            <v>2021</v>
          </cell>
          <cell r="N2">
            <v>2022</v>
          </cell>
        </row>
        <row r="3">
          <cell r="I3" t="str">
            <v>CA</v>
          </cell>
          <cell r="J3">
            <v>100</v>
          </cell>
          <cell r="K3">
            <v>100.70422535211267</v>
          </cell>
          <cell r="L3">
            <v>109.33098591549297</v>
          </cell>
          <cell r="M3">
            <v>102.99295774647888</v>
          </cell>
          <cell r="N3">
            <v>101.40845070422534</v>
          </cell>
        </row>
        <row r="4">
          <cell r="I4" t="str">
            <v>NFLD</v>
          </cell>
          <cell r="J4">
            <v>100</v>
          </cell>
          <cell r="K4">
            <v>102.77777777777777</v>
          </cell>
          <cell r="L4">
            <v>119.56521739130434</v>
          </cell>
          <cell r="M4">
            <v>105.91787439613528</v>
          </cell>
          <cell r="N4">
            <v>96.618357487922708</v>
          </cell>
        </row>
        <row r="5">
          <cell r="I5" t="str">
            <v>PEI</v>
          </cell>
          <cell r="J5">
            <v>100</v>
          </cell>
          <cell r="K5">
            <v>101.93370165745854</v>
          </cell>
          <cell r="L5">
            <v>110.77348066298343</v>
          </cell>
          <cell r="M5">
            <v>112.43093922651934</v>
          </cell>
          <cell r="N5">
            <v>107.18232044198895</v>
          </cell>
        </row>
        <row r="6">
          <cell r="I6" t="str">
            <v>NS</v>
          </cell>
          <cell r="J6">
            <v>100</v>
          </cell>
          <cell r="K6">
            <v>103</v>
          </cell>
          <cell r="L6">
            <v>111.5</v>
          </cell>
          <cell r="M6">
            <v>106.99999999999999</v>
          </cell>
          <cell r="N6">
            <v>103.75000000000001</v>
          </cell>
        </row>
        <row r="7">
          <cell r="I7" t="str">
            <v>NB</v>
          </cell>
          <cell r="J7">
            <v>100</v>
          </cell>
          <cell r="K7">
            <v>101.65876777251184</v>
          </cell>
          <cell r="L7">
            <v>108.53080568720377</v>
          </cell>
          <cell r="M7">
            <v>108.0568720379147</v>
          </cell>
          <cell r="N7">
            <v>105.68720379146919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8C59-E2C4-42DD-8E73-13603E90D08F}">
  <dimension ref="A1:T41"/>
  <sheetViews>
    <sheetView topLeftCell="A25" workbookViewId="0">
      <selection activeCell="A40" sqref="A40"/>
    </sheetView>
  </sheetViews>
  <sheetFormatPr defaultRowHeight="15" x14ac:dyDescent="0.25"/>
  <cols>
    <col min="1" max="1" width="31.7109375" style="1" customWidth="1"/>
    <col min="2" max="2" width="30.5703125" style="1" customWidth="1"/>
    <col min="3" max="3" width="7.7109375" style="1" customWidth="1"/>
    <col min="4" max="15" width="9.140625" style="1"/>
    <col min="16" max="16" width="11.85546875" style="1" customWidth="1"/>
    <col min="17" max="17" width="11.42578125" style="1" customWidth="1"/>
    <col min="18" max="18" width="12.85546875" style="1" customWidth="1"/>
    <col min="19" max="19" width="13" style="1" customWidth="1"/>
    <col min="20" max="16384" width="9.140625" style="1"/>
  </cols>
  <sheetData>
    <row r="1" spans="1:18" x14ac:dyDescent="0.25">
      <c r="A1" s="1" t="s">
        <v>6</v>
      </c>
    </row>
    <row r="2" spans="1:18" x14ac:dyDescent="0.25">
      <c r="A2" s="1" t="s">
        <v>7</v>
      </c>
    </row>
    <row r="3" spans="1:18" x14ac:dyDescent="0.25">
      <c r="A3" s="1" t="s">
        <v>8</v>
      </c>
    </row>
    <row r="4" spans="1:18" x14ac:dyDescent="0.25">
      <c r="A4" s="1" t="s">
        <v>9</v>
      </c>
    </row>
    <row r="5" spans="1:18" x14ac:dyDescent="0.25">
      <c r="A5" s="1" t="s">
        <v>10</v>
      </c>
    </row>
    <row r="9" spans="1:18" x14ac:dyDescent="0.25">
      <c r="B9" s="1" t="s">
        <v>11</v>
      </c>
    </row>
    <row r="10" spans="1:18" x14ac:dyDescent="0.25">
      <c r="A10" s="1" t="s">
        <v>12</v>
      </c>
      <c r="B10" s="1" t="s">
        <v>13</v>
      </c>
      <c r="P10" s="2" t="s">
        <v>14</v>
      </c>
      <c r="Q10" s="2" t="s">
        <v>14</v>
      </c>
      <c r="R10" s="2" t="s">
        <v>14</v>
      </c>
    </row>
    <row r="11" spans="1:18" x14ac:dyDescent="0.25">
      <c r="B11" s="1" t="s">
        <v>15</v>
      </c>
      <c r="D11" s="2">
        <v>2012</v>
      </c>
      <c r="E11" s="2">
        <v>2013</v>
      </c>
      <c r="F11" s="2">
        <v>2014</v>
      </c>
      <c r="G11" s="2">
        <v>2015</v>
      </c>
      <c r="H11" s="2">
        <v>2016</v>
      </c>
      <c r="I11" s="2">
        <v>2017</v>
      </c>
      <c r="J11" s="2">
        <v>2018</v>
      </c>
      <c r="K11" s="2">
        <v>2019</v>
      </c>
      <c r="L11" s="2">
        <v>2020</v>
      </c>
      <c r="M11" s="2">
        <v>2021</v>
      </c>
      <c r="N11" s="2">
        <v>2022</v>
      </c>
      <c r="O11" s="2"/>
      <c r="P11" s="2" t="s">
        <v>16</v>
      </c>
      <c r="Q11" s="2" t="s">
        <v>17</v>
      </c>
      <c r="R11" s="2" t="s">
        <v>18</v>
      </c>
    </row>
    <row r="12" spans="1:18" x14ac:dyDescent="0.25">
      <c r="A12" s="1" t="s">
        <v>19</v>
      </c>
      <c r="B12" s="1" t="s">
        <v>20</v>
      </c>
      <c r="C12" s="7" t="s">
        <v>19</v>
      </c>
      <c r="D12" s="8">
        <v>52.3</v>
      </c>
      <c r="E12" s="8">
        <v>53.3</v>
      </c>
      <c r="F12" s="8">
        <v>55.3</v>
      </c>
      <c r="G12" s="8">
        <v>55.2</v>
      </c>
      <c r="H12" s="8">
        <v>55.6</v>
      </c>
      <c r="I12" s="8">
        <v>56.6</v>
      </c>
      <c r="J12" s="8">
        <v>56.8</v>
      </c>
      <c r="K12" s="8">
        <v>57.2</v>
      </c>
      <c r="L12" s="8">
        <v>62.1</v>
      </c>
      <c r="M12" s="8">
        <v>58.5</v>
      </c>
      <c r="N12" s="8">
        <v>57.6</v>
      </c>
      <c r="O12" s="9">
        <f>AVERAGE(D12:N12)</f>
        <v>56.409090909090921</v>
      </c>
      <c r="P12" s="10">
        <f>((N12/E12)^(1/10))-1</f>
        <v>7.788799764713028E-3</v>
      </c>
      <c r="Q12" s="10">
        <f>((I12/E12)^(1/10))-1</f>
        <v>6.0253452078122827E-3</v>
      </c>
      <c r="R12" s="10">
        <f>((N12/J12)^(1/10))-1</f>
        <v>1.3996027284426393E-3</v>
      </c>
    </row>
    <row r="13" spans="1:18" x14ac:dyDescent="0.25">
      <c r="A13" s="1" t="s">
        <v>21</v>
      </c>
      <c r="B13" s="2" t="s">
        <v>22</v>
      </c>
      <c r="C13" t="s">
        <v>21</v>
      </c>
      <c r="D13" s="1">
        <v>73.8</v>
      </c>
      <c r="E13" s="1">
        <v>77.400000000000006</v>
      </c>
      <c r="F13" s="1">
        <v>76.099999999999994</v>
      </c>
      <c r="G13" s="1">
        <v>74.2</v>
      </c>
      <c r="H13" s="1">
        <v>78.400000000000006</v>
      </c>
      <c r="I13" s="1">
        <v>85.3</v>
      </c>
      <c r="J13" s="1">
        <v>82.8</v>
      </c>
      <c r="K13" s="1">
        <v>85.1</v>
      </c>
      <c r="L13" s="1">
        <v>99</v>
      </c>
      <c r="M13" s="1">
        <v>87.7</v>
      </c>
      <c r="N13" s="1">
        <v>80</v>
      </c>
      <c r="O13" s="5">
        <f>AVERAGE(D13:N13)</f>
        <v>81.800000000000011</v>
      </c>
      <c r="P13" s="11">
        <f t="shared" ref="P13:P22" si="0">((N13/E13)^(1/10))-1</f>
        <v>3.3094495838028593E-3</v>
      </c>
      <c r="Q13" s="11">
        <f t="shared" ref="Q13:Q22" si="1">((I13/E13)^(1/10))-1</f>
        <v>9.766147979234141E-3</v>
      </c>
      <c r="R13" s="11">
        <f t="shared" ref="R13:R21" si="2">((N13/J13)^(1/10))-1</f>
        <v>-3.4342321605420612E-3</v>
      </c>
    </row>
    <row r="14" spans="1:18" x14ac:dyDescent="0.25">
      <c r="A14" s="1" t="s">
        <v>23</v>
      </c>
      <c r="C14" t="s">
        <v>23</v>
      </c>
      <c r="D14" s="1">
        <v>33.799999999999997</v>
      </c>
      <c r="E14" s="1">
        <v>34.200000000000003</v>
      </c>
      <c r="F14" s="1">
        <v>34.299999999999997</v>
      </c>
      <c r="G14" s="1">
        <v>35.5</v>
      </c>
      <c r="H14" s="1">
        <v>36.9</v>
      </c>
      <c r="I14" s="1">
        <v>37.5</v>
      </c>
      <c r="J14" s="1">
        <v>36.200000000000003</v>
      </c>
      <c r="K14" s="1">
        <v>36.9</v>
      </c>
      <c r="L14" s="1">
        <v>40.1</v>
      </c>
      <c r="M14" s="1">
        <v>40.700000000000003</v>
      </c>
      <c r="N14" s="1">
        <v>38.799999999999997</v>
      </c>
      <c r="O14" s="5">
        <f t="shared" ref="O14:O22" si="3">AVERAGE(D14:N14)</f>
        <v>36.809090909090912</v>
      </c>
      <c r="P14" s="11">
        <f t="shared" si="0"/>
        <v>1.2699421647159204E-2</v>
      </c>
      <c r="Q14" s="11">
        <f t="shared" si="1"/>
        <v>9.2540855934306609E-3</v>
      </c>
      <c r="R14" s="11">
        <f t="shared" si="2"/>
        <v>6.9602233222418874E-3</v>
      </c>
    </row>
    <row r="15" spans="1:18" x14ac:dyDescent="0.25">
      <c r="A15" s="1" t="s">
        <v>24</v>
      </c>
      <c r="C15" s="12" t="s">
        <v>24</v>
      </c>
      <c r="D15" s="13">
        <v>36</v>
      </c>
      <c r="E15" s="13">
        <v>36.4</v>
      </c>
      <c r="F15" s="13">
        <v>37.6</v>
      </c>
      <c r="G15" s="13">
        <v>38.9</v>
      </c>
      <c r="H15" s="13">
        <v>39.799999999999997</v>
      </c>
      <c r="I15" s="13">
        <v>41.1</v>
      </c>
      <c r="J15" s="13">
        <v>40</v>
      </c>
      <c r="K15" s="13">
        <v>41.2</v>
      </c>
      <c r="L15" s="13">
        <v>44.6</v>
      </c>
      <c r="M15" s="13">
        <v>42.8</v>
      </c>
      <c r="N15" s="13">
        <v>41.5</v>
      </c>
      <c r="O15" s="14">
        <f t="shared" si="3"/>
        <v>39.990909090909092</v>
      </c>
      <c r="P15" s="15">
        <f t="shared" si="0"/>
        <v>1.3198810619415635E-2</v>
      </c>
      <c r="Q15" s="15">
        <f t="shared" si="1"/>
        <v>1.2217971657285664E-2</v>
      </c>
      <c r="R15" s="15">
        <f t="shared" si="2"/>
        <v>3.6881819784861936E-3</v>
      </c>
    </row>
    <row r="16" spans="1:18" x14ac:dyDescent="0.25">
      <c r="A16" s="1" t="s">
        <v>25</v>
      </c>
      <c r="C16" t="s">
        <v>25</v>
      </c>
      <c r="D16" s="1">
        <v>40</v>
      </c>
      <c r="E16" s="1">
        <v>40</v>
      </c>
      <c r="F16" s="1">
        <v>40.5</v>
      </c>
      <c r="G16" s="1">
        <v>41.4</v>
      </c>
      <c r="H16" s="1">
        <v>41.5</v>
      </c>
      <c r="I16" s="1">
        <v>42</v>
      </c>
      <c r="J16" s="1">
        <v>42.2</v>
      </c>
      <c r="K16" s="1">
        <v>42.9</v>
      </c>
      <c r="L16" s="1">
        <v>45.8</v>
      </c>
      <c r="M16" s="1">
        <v>45.6</v>
      </c>
      <c r="N16" s="1">
        <v>44.6</v>
      </c>
      <c r="O16" s="5">
        <f t="shared" si="3"/>
        <v>42.409090909090914</v>
      </c>
      <c r="P16" s="11">
        <f t="shared" si="0"/>
        <v>1.0944902459264494E-2</v>
      </c>
      <c r="Q16" s="11">
        <f t="shared" si="1"/>
        <v>4.8909381985118294E-3</v>
      </c>
      <c r="R16" s="11">
        <f t="shared" si="2"/>
        <v>5.546690036442703E-3</v>
      </c>
    </row>
    <row r="17" spans="1:20" x14ac:dyDescent="0.25">
      <c r="A17" s="1" t="s">
        <v>26</v>
      </c>
      <c r="C17" t="s">
        <v>26</v>
      </c>
      <c r="D17" s="1">
        <v>46.3</v>
      </c>
      <c r="E17" s="1">
        <v>46.7</v>
      </c>
      <c r="F17" s="1">
        <v>48.6</v>
      </c>
      <c r="G17" s="1">
        <v>48.3</v>
      </c>
      <c r="H17" s="1">
        <v>48.7</v>
      </c>
      <c r="I17" s="1">
        <v>49.1</v>
      </c>
      <c r="J17" s="1">
        <v>49.3</v>
      </c>
      <c r="K17" s="1">
        <v>50.7</v>
      </c>
      <c r="L17" s="1">
        <v>54.7</v>
      </c>
      <c r="M17" s="1">
        <v>52.5</v>
      </c>
      <c r="N17" s="1">
        <v>51.7</v>
      </c>
      <c r="O17" s="5">
        <f t="shared" si="3"/>
        <v>49.690909090909095</v>
      </c>
      <c r="P17" s="11">
        <f t="shared" si="0"/>
        <v>1.0223265812497884E-2</v>
      </c>
      <c r="Q17" s="11">
        <f t="shared" si="1"/>
        <v>5.024065517160059E-3</v>
      </c>
      <c r="R17" s="11">
        <f>((N17/J17)^(1/10))-1</f>
        <v>4.7646852312899224E-3</v>
      </c>
    </row>
    <row r="18" spans="1:20" x14ac:dyDescent="0.25">
      <c r="A18" s="1" t="s">
        <v>27</v>
      </c>
      <c r="C18" t="s">
        <v>27</v>
      </c>
      <c r="D18" s="1">
        <v>49.1</v>
      </c>
      <c r="E18" s="1">
        <v>49.4</v>
      </c>
      <c r="F18" s="1">
        <v>50.8</v>
      </c>
      <c r="G18" s="1">
        <v>51.6</v>
      </c>
      <c r="H18" s="1">
        <v>52.4</v>
      </c>
      <c r="I18" s="1">
        <v>53.3</v>
      </c>
      <c r="J18" s="1">
        <v>53.8</v>
      </c>
      <c r="K18" s="1">
        <v>53.8</v>
      </c>
      <c r="L18" s="1">
        <v>59</v>
      </c>
      <c r="M18" s="1">
        <v>55.2</v>
      </c>
      <c r="N18" s="1">
        <v>54</v>
      </c>
      <c r="O18" s="5">
        <f t="shared" si="3"/>
        <v>52.945454545454552</v>
      </c>
      <c r="P18" s="11">
        <f t="shared" si="0"/>
        <v>8.9431150569350137E-3</v>
      </c>
      <c r="Q18" s="11">
        <f>((I18/E18)^(1/10))-1</f>
        <v>7.627533249179308E-3</v>
      </c>
      <c r="R18" s="11">
        <f t="shared" si="2"/>
        <v>3.711267901664872E-4</v>
      </c>
    </row>
    <row r="19" spans="1:20" x14ac:dyDescent="0.25">
      <c r="A19" s="1" t="s">
        <v>28</v>
      </c>
      <c r="C19" t="s">
        <v>28</v>
      </c>
      <c r="D19" s="1">
        <v>49.1</v>
      </c>
      <c r="E19" s="1">
        <v>50.4</v>
      </c>
      <c r="F19" s="1">
        <v>51.7</v>
      </c>
      <c r="G19" s="1">
        <v>51.4</v>
      </c>
      <c r="H19" s="1">
        <v>52.1</v>
      </c>
      <c r="I19" s="1">
        <v>53</v>
      </c>
      <c r="J19" s="1">
        <v>53.5</v>
      </c>
      <c r="K19" s="1">
        <v>53.5</v>
      </c>
      <c r="L19" s="1">
        <v>56.1</v>
      </c>
      <c r="M19" s="1">
        <v>51.7</v>
      </c>
      <c r="N19" s="1">
        <v>52.8</v>
      </c>
      <c r="O19" s="5">
        <f t="shared" si="3"/>
        <v>52.3</v>
      </c>
      <c r="P19" s="11">
        <f t="shared" si="0"/>
        <v>4.662838921381196E-3</v>
      </c>
      <c r="Q19" s="11">
        <f t="shared" si="1"/>
        <v>5.0427459071582525E-3</v>
      </c>
      <c r="R19" s="11">
        <f t="shared" si="2"/>
        <v>-1.3161793941065536E-3</v>
      </c>
    </row>
    <row r="20" spans="1:20" x14ac:dyDescent="0.25">
      <c r="A20" s="1" t="s">
        <v>29</v>
      </c>
      <c r="C20" t="s">
        <v>29</v>
      </c>
      <c r="D20" s="1">
        <v>75.8</v>
      </c>
      <c r="E20" s="1">
        <v>78.7</v>
      </c>
      <c r="F20" s="1">
        <v>81.3</v>
      </c>
      <c r="G20" s="1">
        <v>81.8</v>
      </c>
      <c r="H20" s="1">
        <v>83</v>
      </c>
      <c r="I20" s="1">
        <v>85.9</v>
      </c>
      <c r="J20" s="1">
        <v>86.3</v>
      </c>
      <c r="K20" s="1">
        <v>83.8</v>
      </c>
      <c r="L20" s="1">
        <v>90.2</v>
      </c>
      <c r="M20" s="1">
        <v>84.1</v>
      </c>
      <c r="N20" s="1">
        <v>85.4</v>
      </c>
      <c r="O20" s="5">
        <f t="shared" si="3"/>
        <v>83.3</v>
      </c>
      <c r="P20" s="11">
        <f>((N20/E20)^(1/10))-1</f>
        <v>8.2037624790836094E-3</v>
      </c>
      <c r="Q20" s="11">
        <f t="shared" si="1"/>
        <v>8.7924962588754596E-3</v>
      </c>
      <c r="R20" s="11">
        <f t="shared" si="2"/>
        <v>-1.0478004028869892E-3</v>
      </c>
    </row>
    <row r="21" spans="1:20" x14ac:dyDescent="0.25">
      <c r="A21" s="1" t="s">
        <v>30</v>
      </c>
      <c r="C21" t="s">
        <v>30</v>
      </c>
      <c r="D21" s="1">
        <v>73.099999999999994</v>
      </c>
      <c r="E21" s="1">
        <v>76.099999999999994</v>
      </c>
      <c r="F21" s="1">
        <v>80.400000000000006</v>
      </c>
      <c r="G21" s="1">
        <v>78.3</v>
      </c>
      <c r="H21" s="1">
        <v>79.2</v>
      </c>
      <c r="I21" s="1">
        <v>81.599999999999994</v>
      </c>
      <c r="J21" s="1">
        <v>80.8</v>
      </c>
      <c r="K21" s="1">
        <v>81.099999999999994</v>
      </c>
      <c r="L21" s="1">
        <v>86.4</v>
      </c>
      <c r="M21" s="1">
        <v>80.599999999999994</v>
      </c>
      <c r="N21" s="1">
        <v>79.900000000000006</v>
      </c>
      <c r="O21" s="5">
        <f t="shared" si="3"/>
        <v>79.772727272727266</v>
      </c>
      <c r="P21" s="11">
        <f t="shared" si="0"/>
        <v>4.8846499860377701E-3</v>
      </c>
      <c r="Q21" s="11">
        <f t="shared" si="1"/>
        <v>7.0025033787453062E-3</v>
      </c>
      <c r="R21" s="11">
        <f t="shared" si="2"/>
        <v>-1.119484185006181E-3</v>
      </c>
    </row>
    <row r="22" spans="1:20" x14ac:dyDescent="0.25">
      <c r="A22" s="1" t="s">
        <v>31</v>
      </c>
      <c r="C22" t="s">
        <v>31</v>
      </c>
      <c r="D22" s="1">
        <v>46.9</v>
      </c>
      <c r="E22" s="1">
        <v>47.3</v>
      </c>
      <c r="F22" s="1">
        <v>49.6</v>
      </c>
      <c r="G22" s="1">
        <v>49.2</v>
      </c>
      <c r="H22" s="1">
        <v>49.3</v>
      </c>
      <c r="I22" s="1">
        <v>49.6</v>
      </c>
      <c r="J22" s="1">
        <v>50.3</v>
      </c>
      <c r="K22" s="1">
        <v>50.9</v>
      </c>
      <c r="L22" s="1">
        <v>56.5</v>
      </c>
      <c r="M22" s="1">
        <v>53.4</v>
      </c>
      <c r="N22" s="1">
        <v>52.5</v>
      </c>
      <c r="O22" s="5">
        <f t="shared" si="3"/>
        <v>50.5</v>
      </c>
      <c r="P22" s="11">
        <f t="shared" si="0"/>
        <v>1.0484872471922202E-2</v>
      </c>
      <c r="Q22" s="11">
        <f t="shared" si="1"/>
        <v>4.7593436920831955E-3</v>
      </c>
      <c r="R22" s="11">
        <f>((N22/J22)^(1/10))-1</f>
        <v>4.2899850016455687E-3</v>
      </c>
    </row>
    <row r="24" spans="1:20" x14ac:dyDescent="0.25">
      <c r="P24" s="2" t="s">
        <v>14</v>
      </c>
      <c r="S24" s="2" t="s">
        <v>14</v>
      </c>
    </row>
    <row r="25" spans="1:20" x14ac:dyDescent="0.25">
      <c r="C25" s="7" t="s">
        <v>0</v>
      </c>
      <c r="D25" s="8">
        <v>57.6</v>
      </c>
      <c r="P25" s="2" t="s">
        <v>17</v>
      </c>
      <c r="S25" s="2" t="s">
        <v>18</v>
      </c>
    </row>
    <row r="26" spans="1:20" x14ac:dyDescent="0.25">
      <c r="C26" t="s">
        <v>3</v>
      </c>
      <c r="D26" s="1">
        <v>41.5</v>
      </c>
      <c r="P26" s="16" t="s">
        <v>0</v>
      </c>
      <c r="Q26" s="17">
        <v>6.0253452078122827E-3</v>
      </c>
      <c r="R26" s="13"/>
      <c r="S26" s="16" t="s">
        <v>0</v>
      </c>
      <c r="T26" s="17">
        <v>1.3996027284426393E-3</v>
      </c>
    </row>
    <row r="27" spans="1:20" x14ac:dyDescent="0.25">
      <c r="C27" t="s">
        <v>2</v>
      </c>
      <c r="D27" s="1">
        <v>38.799999999999997</v>
      </c>
      <c r="P27" t="s">
        <v>3</v>
      </c>
      <c r="Q27" s="11">
        <v>1.2217971657285664E-2</v>
      </c>
      <c r="S27" t="s">
        <v>3</v>
      </c>
      <c r="T27" s="11">
        <v>3.6881819784861936E-3</v>
      </c>
    </row>
    <row r="28" spans="1:20" x14ac:dyDescent="0.25">
      <c r="C28" t="s">
        <v>4</v>
      </c>
      <c r="D28" s="1">
        <v>44.6</v>
      </c>
      <c r="P28" t="s">
        <v>1</v>
      </c>
      <c r="Q28" s="11">
        <v>9.766147979234141E-3</v>
      </c>
      <c r="S28" t="s">
        <v>1</v>
      </c>
      <c r="T28" s="11">
        <v>-3.4342321605420612E-3</v>
      </c>
    </row>
    <row r="29" spans="1:20" x14ac:dyDescent="0.25">
      <c r="C29" t="s">
        <v>1</v>
      </c>
      <c r="D29" s="1">
        <v>80</v>
      </c>
      <c r="P29" t="s">
        <v>2</v>
      </c>
      <c r="Q29" s="11">
        <v>9.2540855934306609E-3</v>
      </c>
      <c r="S29" t="s">
        <v>2</v>
      </c>
      <c r="T29" s="11">
        <v>6.9602233222418874E-3</v>
      </c>
    </row>
    <row r="30" spans="1:20" x14ac:dyDescent="0.25">
      <c r="C30" t="s">
        <v>32</v>
      </c>
      <c r="D30" s="1">
        <v>51.7</v>
      </c>
      <c r="P30" t="s">
        <v>4</v>
      </c>
      <c r="Q30" s="11">
        <v>4.8909381985118294E-3</v>
      </c>
      <c r="S30" t="s">
        <v>4</v>
      </c>
      <c r="T30" s="11">
        <v>5.546690036442703E-3</v>
      </c>
    </row>
    <row r="31" spans="1:20" x14ac:dyDescent="0.25">
      <c r="C31" t="s">
        <v>33</v>
      </c>
      <c r="D31" s="1">
        <v>52.5</v>
      </c>
    </row>
    <row r="32" spans="1:20" x14ac:dyDescent="0.25">
      <c r="C32" t="s">
        <v>34</v>
      </c>
      <c r="D32" s="1">
        <v>52.8</v>
      </c>
      <c r="P32" t="s">
        <v>32</v>
      </c>
      <c r="Q32" s="11">
        <v>5.024065517160059E-3</v>
      </c>
      <c r="S32" t="s">
        <v>32</v>
      </c>
      <c r="T32" s="11">
        <v>4.7646852312899224E-3</v>
      </c>
    </row>
    <row r="33" spans="1:20" x14ac:dyDescent="0.25">
      <c r="C33" t="s">
        <v>35</v>
      </c>
      <c r="D33" s="1">
        <v>54</v>
      </c>
      <c r="P33" t="s">
        <v>36</v>
      </c>
      <c r="Q33" s="11">
        <v>8.7924962588754596E-3</v>
      </c>
      <c r="S33" t="s">
        <v>33</v>
      </c>
      <c r="T33" s="11">
        <v>4.2899850016455687E-3</v>
      </c>
    </row>
    <row r="34" spans="1:20" x14ac:dyDescent="0.25">
      <c r="C34" t="s">
        <v>37</v>
      </c>
      <c r="D34" s="1">
        <v>79.900000000000006</v>
      </c>
      <c r="P34" t="s">
        <v>35</v>
      </c>
      <c r="Q34" s="11">
        <v>7.627533249179308E-3</v>
      </c>
      <c r="S34" t="s">
        <v>35</v>
      </c>
      <c r="T34" s="11">
        <v>3.711267901664872E-4</v>
      </c>
    </row>
    <row r="35" spans="1:20" x14ac:dyDescent="0.25">
      <c r="C35" t="s">
        <v>36</v>
      </c>
      <c r="D35" s="1">
        <v>85.4</v>
      </c>
      <c r="P35" t="s">
        <v>37</v>
      </c>
      <c r="Q35" s="11">
        <v>7.0025033787453062E-3</v>
      </c>
      <c r="S35" t="s">
        <v>36</v>
      </c>
      <c r="T35" s="11">
        <v>-1.0478004028869892E-3</v>
      </c>
    </row>
    <row r="36" spans="1:20" x14ac:dyDescent="0.25">
      <c r="P36" t="s">
        <v>34</v>
      </c>
      <c r="Q36" s="11">
        <v>5.0427459071582525E-3</v>
      </c>
      <c r="S36" t="s">
        <v>37</v>
      </c>
      <c r="T36" s="11">
        <v>-1.119484185006181E-3</v>
      </c>
    </row>
    <row r="37" spans="1:20" x14ac:dyDescent="0.25">
      <c r="P37" t="s">
        <v>33</v>
      </c>
      <c r="Q37" s="11">
        <v>4.7593436920831955E-3</v>
      </c>
      <c r="S37" t="s">
        <v>34</v>
      </c>
      <c r="T37" s="11">
        <v>-1.3161793941065536E-3</v>
      </c>
    </row>
    <row r="40" spans="1:20" ht="15.75" x14ac:dyDescent="0.25">
      <c r="A40" s="20" t="s">
        <v>5</v>
      </c>
      <c r="G40" s="18"/>
      <c r="H40" s="18"/>
      <c r="I40" s="18"/>
      <c r="J40" s="18"/>
      <c r="K40" s="18"/>
      <c r="L40" s="18"/>
      <c r="M40" s="18"/>
    </row>
    <row r="41" spans="1:20" ht="15.75" x14ac:dyDescent="0.25">
      <c r="G41" s="19"/>
      <c r="H41" s="19"/>
      <c r="I41" s="19"/>
      <c r="J41" s="19"/>
      <c r="K41" s="19"/>
      <c r="L41" s="19"/>
      <c r="M41" s="18"/>
      <c r="N41" s="18"/>
      <c r="O41" s="18"/>
    </row>
  </sheetData>
  <mergeCells count="1">
    <mergeCell ref="G41:L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1B24-39E3-4AE0-B9FA-2F9E8D1B02CD}">
  <dimension ref="A1:T57"/>
  <sheetViews>
    <sheetView tabSelected="1" topLeftCell="A42" workbookViewId="0">
      <selection activeCell="D57" sqref="D57"/>
    </sheetView>
  </sheetViews>
  <sheetFormatPr defaultRowHeight="15" x14ac:dyDescent="0.25"/>
  <cols>
    <col min="1" max="1" width="31.7109375" style="1" customWidth="1"/>
    <col min="2" max="2" width="30.5703125" style="1" customWidth="1"/>
    <col min="3" max="3" width="7.7109375" style="1" customWidth="1"/>
    <col min="4" max="15" width="9.140625" style="1"/>
    <col min="16" max="16" width="11.85546875" style="1" customWidth="1"/>
    <col min="17" max="17" width="11.42578125" style="1" customWidth="1"/>
    <col min="18" max="18" width="12.85546875" style="1" customWidth="1"/>
    <col min="19" max="19" width="13" style="1" customWidth="1"/>
    <col min="20" max="16384" width="9.140625" style="1"/>
  </cols>
  <sheetData>
    <row r="1" spans="1:18" x14ac:dyDescent="0.25">
      <c r="A1" s="1" t="s">
        <v>6</v>
      </c>
    </row>
    <row r="2" spans="1:18" x14ac:dyDescent="0.25">
      <c r="A2" s="1" t="s">
        <v>7</v>
      </c>
    </row>
    <row r="3" spans="1:18" x14ac:dyDescent="0.25">
      <c r="A3" s="1" t="s">
        <v>8</v>
      </c>
    </row>
    <row r="4" spans="1:18" x14ac:dyDescent="0.25">
      <c r="A4" s="1" t="s">
        <v>9</v>
      </c>
    </row>
    <row r="5" spans="1:18" x14ac:dyDescent="0.25">
      <c r="A5" s="1" t="s">
        <v>10</v>
      </c>
    </row>
    <row r="9" spans="1:18" x14ac:dyDescent="0.25">
      <c r="B9" s="1" t="s">
        <v>11</v>
      </c>
    </row>
    <row r="10" spans="1:18" x14ac:dyDescent="0.25">
      <c r="A10" s="1" t="s">
        <v>12</v>
      </c>
      <c r="B10" s="1" t="s">
        <v>13</v>
      </c>
      <c r="P10" s="2" t="s">
        <v>14</v>
      </c>
      <c r="Q10" s="2" t="s">
        <v>14</v>
      </c>
      <c r="R10" s="2" t="s">
        <v>14</v>
      </c>
    </row>
    <row r="11" spans="1:18" x14ac:dyDescent="0.25">
      <c r="B11" s="1" t="s">
        <v>15</v>
      </c>
      <c r="D11" s="2">
        <v>2012</v>
      </c>
      <c r="E11" s="2">
        <v>2013</v>
      </c>
      <c r="F11" s="2">
        <v>2014</v>
      </c>
      <c r="G11" s="2">
        <v>2015</v>
      </c>
      <c r="H11" s="2">
        <v>2016</v>
      </c>
      <c r="I11" s="2">
        <v>2017</v>
      </c>
      <c r="J11" s="2">
        <v>2018</v>
      </c>
      <c r="K11" s="2">
        <v>2019</v>
      </c>
      <c r="L11" s="2">
        <v>2020</v>
      </c>
      <c r="M11" s="2">
        <v>2021</v>
      </c>
      <c r="N11" s="2">
        <v>2022</v>
      </c>
      <c r="O11" s="2"/>
      <c r="P11" s="2" t="s">
        <v>16</v>
      </c>
      <c r="Q11" s="2" t="s">
        <v>17</v>
      </c>
      <c r="R11" s="2" t="s">
        <v>18</v>
      </c>
    </row>
    <row r="12" spans="1:18" x14ac:dyDescent="0.25">
      <c r="A12" s="1" t="s">
        <v>19</v>
      </c>
      <c r="B12" s="1" t="s">
        <v>20</v>
      </c>
      <c r="C12" s="7" t="s">
        <v>19</v>
      </c>
      <c r="D12" s="8">
        <v>52.3</v>
      </c>
      <c r="E12" s="8">
        <v>53.3</v>
      </c>
      <c r="F12" s="8">
        <v>55.3</v>
      </c>
      <c r="G12" s="8">
        <v>55.2</v>
      </c>
      <c r="H12" s="8">
        <v>55.6</v>
      </c>
      <c r="I12" s="8">
        <v>56.6</v>
      </c>
      <c r="J12" s="8">
        <v>56.8</v>
      </c>
      <c r="K12" s="8">
        <v>57.2</v>
      </c>
      <c r="L12" s="8">
        <v>62.1</v>
      </c>
      <c r="M12" s="8">
        <v>58.5</v>
      </c>
      <c r="N12" s="8">
        <v>57.6</v>
      </c>
      <c r="O12" s="9">
        <f>AVERAGE(D12:N12)</f>
        <v>56.409090909090921</v>
      </c>
      <c r="P12" s="10">
        <f>((N12/E12)^(1/10))-1</f>
        <v>7.788799764713028E-3</v>
      </c>
      <c r="Q12" s="10">
        <f>((I12/E12)^(1/10))-1</f>
        <v>6.0253452078122827E-3</v>
      </c>
      <c r="R12" s="10">
        <f>((N12/J12)^(1/10))-1</f>
        <v>1.3996027284426393E-3</v>
      </c>
    </row>
    <row r="13" spans="1:18" x14ac:dyDescent="0.25">
      <c r="A13" s="1" t="s">
        <v>21</v>
      </c>
      <c r="B13" s="2" t="s">
        <v>22</v>
      </c>
      <c r="C13" t="s">
        <v>21</v>
      </c>
      <c r="D13" s="1">
        <v>73.8</v>
      </c>
      <c r="E13" s="1">
        <v>77.400000000000006</v>
      </c>
      <c r="F13" s="1">
        <v>76.099999999999994</v>
      </c>
      <c r="G13" s="1">
        <v>74.2</v>
      </c>
      <c r="H13" s="1">
        <v>78.400000000000006</v>
      </c>
      <c r="I13" s="1">
        <v>85.3</v>
      </c>
      <c r="J13" s="1">
        <v>82.8</v>
      </c>
      <c r="K13" s="1">
        <v>85.1</v>
      </c>
      <c r="L13" s="1">
        <v>99</v>
      </c>
      <c r="M13" s="1">
        <v>87.7</v>
      </c>
      <c r="N13" s="1">
        <v>80</v>
      </c>
      <c r="O13" s="5">
        <f>AVERAGE(D13:N13)</f>
        <v>81.800000000000011</v>
      </c>
      <c r="P13" s="11">
        <f t="shared" ref="P13:P22" si="0">((N13/E13)^(1/10))-1</f>
        <v>3.3094495838028593E-3</v>
      </c>
      <c r="Q13" s="11">
        <f t="shared" ref="Q13:Q22" si="1">((I13/E13)^(1/10))-1</f>
        <v>9.766147979234141E-3</v>
      </c>
      <c r="R13" s="11">
        <f t="shared" ref="R13:R21" si="2">((N13/J13)^(1/10))-1</f>
        <v>-3.4342321605420612E-3</v>
      </c>
    </row>
    <row r="14" spans="1:18" x14ac:dyDescent="0.25">
      <c r="A14" s="1" t="s">
        <v>23</v>
      </c>
      <c r="C14" t="s">
        <v>23</v>
      </c>
      <c r="D14" s="1">
        <v>33.799999999999997</v>
      </c>
      <c r="E14" s="1">
        <v>34.200000000000003</v>
      </c>
      <c r="F14" s="1">
        <v>34.299999999999997</v>
      </c>
      <c r="G14" s="1">
        <v>35.5</v>
      </c>
      <c r="H14" s="1">
        <v>36.9</v>
      </c>
      <c r="I14" s="1">
        <v>37.5</v>
      </c>
      <c r="J14" s="1">
        <v>36.200000000000003</v>
      </c>
      <c r="K14" s="1">
        <v>36.9</v>
      </c>
      <c r="L14" s="1">
        <v>40.1</v>
      </c>
      <c r="M14" s="1">
        <v>40.700000000000003</v>
      </c>
      <c r="N14" s="1">
        <v>38.799999999999997</v>
      </c>
      <c r="O14" s="5">
        <f t="shared" ref="O14:O22" si="3">AVERAGE(D14:N14)</f>
        <v>36.809090909090912</v>
      </c>
      <c r="P14" s="11">
        <f t="shared" si="0"/>
        <v>1.2699421647159204E-2</v>
      </c>
      <c r="Q14" s="11">
        <f t="shared" si="1"/>
        <v>9.2540855934306609E-3</v>
      </c>
      <c r="R14" s="11">
        <f t="shared" si="2"/>
        <v>6.9602233222418874E-3</v>
      </c>
    </row>
    <row r="15" spans="1:18" x14ac:dyDescent="0.25">
      <c r="A15" s="1" t="s">
        <v>24</v>
      </c>
      <c r="C15" s="12" t="s">
        <v>24</v>
      </c>
      <c r="D15" s="13">
        <v>36</v>
      </c>
      <c r="E15" s="13">
        <v>36.4</v>
      </c>
      <c r="F15" s="13">
        <v>37.6</v>
      </c>
      <c r="G15" s="13">
        <v>38.9</v>
      </c>
      <c r="H15" s="13">
        <v>39.799999999999997</v>
      </c>
      <c r="I15" s="13">
        <v>41.1</v>
      </c>
      <c r="J15" s="13">
        <v>40</v>
      </c>
      <c r="K15" s="13">
        <v>41.2</v>
      </c>
      <c r="L15" s="13">
        <v>44.6</v>
      </c>
      <c r="M15" s="13">
        <v>42.8</v>
      </c>
      <c r="N15" s="13">
        <v>41.5</v>
      </c>
      <c r="O15" s="14">
        <f t="shared" si="3"/>
        <v>39.990909090909092</v>
      </c>
      <c r="P15" s="15">
        <f t="shared" si="0"/>
        <v>1.3198810619415635E-2</v>
      </c>
      <c r="Q15" s="15">
        <f t="shared" si="1"/>
        <v>1.2217971657285664E-2</v>
      </c>
      <c r="R15" s="15">
        <f t="shared" si="2"/>
        <v>3.6881819784861936E-3</v>
      </c>
    </row>
    <row r="16" spans="1:18" x14ac:dyDescent="0.25">
      <c r="A16" s="1" t="s">
        <v>25</v>
      </c>
      <c r="C16" t="s">
        <v>25</v>
      </c>
      <c r="D16" s="1">
        <v>40</v>
      </c>
      <c r="E16" s="1">
        <v>40</v>
      </c>
      <c r="F16" s="1">
        <v>40.5</v>
      </c>
      <c r="G16" s="1">
        <v>41.4</v>
      </c>
      <c r="H16" s="1">
        <v>41.5</v>
      </c>
      <c r="I16" s="1">
        <v>42</v>
      </c>
      <c r="J16" s="1">
        <v>42.2</v>
      </c>
      <c r="K16" s="1">
        <v>42.9</v>
      </c>
      <c r="L16" s="1">
        <v>45.8</v>
      </c>
      <c r="M16" s="1">
        <v>45.6</v>
      </c>
      <c r="N16" s="1">
        <v>44.6</v>
      </c>
      <c r="O16" s="5">
        <f t="shared" si="3"/>
        <v>42.409090909090914</v>
      </c>
      <c r="P16" s="11">
        <f t="shared" si="0"/>
        <v>1.0944902459264494E-2</v>
      </c>
      <c r="Q16" s="11">
        <f t="shared" si="1"/>
        <v>4.8909381985118294E-3</v>
      </c>
      <c r="R16" s="11">
        <f t="shared" si="2"/>
        <v>5.546690036442703E-3</v>
      </c>
    </row>
    <row r="17" spans="1:20" x14ac:dyDescent="0.25">
      <c r="A17" s="1" t="s">
        <v>26</v>
      </c>
      <c r="C17" t="s">
        <v>26</v>
      </c>
      <c r="D17" s="1">
        <v>46.3</v>
      </c>
      <c r="E17" s="1">
        <v>46.7</v>
      </c>
      <c r="F17" s="1">
        <v>48.6</v>
      </c>
      <c r="G17" s="1">
        <v>48.3</v>
      </c>
      <c r="H17" s="1">
        <v>48.7</v>
      </c>
      <c r="I17" s="1">
        <v>49.1</v>
      </c>
      <c r="J17" s="1">
        <v>49.3</v>
      </c>
      <c r="K17" s="1">
        <v>50.7</v>
      </c>
      <c r="L17" s="1">
        <v>54.7</v>
      </c>
      <c r="M17" s="1">
        <v>52.5</v>
      </c>
      <c r="N17" s="1">
        <v>51.7</v>
      </c>
      <c r="O17" s="5">
        <f t="shared" si="3"/>
        <v>49.690909090909095</v>
      </c>
      <c r="P17" s="11">
        <f t="shared" si="0"/>
        <v>1.0223265812497884E-2</v>
      </c>
      <c r="Q17" s="11">
        <f t="shared" si="1"/>
        <v>5.024065517160059E-3</v>
      </c>
      <c r="R17" s="11">
        <f>((N17/J17)^(1/10))-1</f>
        <v>4.7646852312899224E-3</v>
      </c>
    </row>
    <row r="18" spans="1:20" x14ac:dyDescent="0.25">
      <c r="A18" s="1" t="s">
        <v>27</v>
      </c>
      <c r="C18" t="s">
        <v>27</v>
      </c>
      <c r="D18" s="1">
        <v>49.1</v>
      </c>
      <c r="E18" s="1">
        <v>49.4</v>
      </c>
      <c r="F18" s="1">
        <v>50.8</v>
      </c>
      <c r="G18" s="1">
        <v>51.6</v>
      </c>
      <c r="H18" s="1">
        <v>52.4</v>
      </c>
      <c r="I18" s="1">
        <v>53.3</v>
      </c>
      <c r="J18" s="1">
        <v>53.8</v>
      </c>
      <c r="K18" s="1">
        <v>53.8</v>
      </c>
      <c r="L18" s="1">
        <v>59</v>
      </c>
      <c r="M18" s="1">
        <v>55.2</v>
      </c>
      <c r="N18" s="1">
        <v>54</v>
      </c>
      <c r="O18" s="5">
        <f t="shared" si="3"/>
        <v>52.945454545454552</v>
      </c>
      <c r="P18" s="11">
        <f t="shared" si="0"/>
        <v>8.9431150569350137E-3</v>
      </c>
      <c r="Q18" s="11">
        <f>((I18/E18)^(1/10))-1</f>
        <v>7.627533249179308E-3</v>
      </c>
      <c r="R18" s="11">
        <f t="shared" si="2"/>
        <v>3.711267901664872E-4</v>
      </c>
    </row>
    <row r="19" spans="1:20" x14ac:dyDescent="0.25">
      <c r="A19" s="1" t="s">
        <v>28</v>
      </c>
      <c r="C19" t="s">
        <v>28</v>
      </c>
      <c r="D19" s="1">
        <v>49.1</v>
      </c>
      <c r="E19" s="1">
        <v>50.4</v>
      </c>
      <c r="F19" s="1">
        <v>51.7</v>
      </c>
      <c r="G19" s="1">
        <v>51.4</v>
      </c>
      <c r="H19" s="1">
        <v>52.1</v>
      </c>
      <c r="I19" s="1">
        <v>53</v>
      </c>
      <c r="J19" s="1">
        <v>53.5</v>
      </c>
      <c r="K19" s="1">
        <v>53.5</v>
      </c>
      <c r="L19" s="1">
        <v>56.1</v>
      </c>
      <c r="M19" s="1">
        <v>51.7</v>
      </c>
      <c r="N19" s="1">
        <v>52.8</v>
      </c>
      <c r="O19" s="5">
        <f t="shared" si="3"/>
        <v>52.3</v>
      </c>
      <c r="P19" s="11">
        <f t="shared" si="0"/>
        <v>4.662838921381196E-3</v>
      </c>
      <c r="Q19" s="11">
        <f t="shared" si="1"/>
        <v>5.0427459071582525E-3</v>
      </c>
      <c r="R19" s="11">
        <f t="shared" si="2"/>
        <v>-1.3161793941065536E-3</v>
      </c>
    </row>
    <row r="20" spans="1:20" x14ac:dyDescent="0.25">
      <c r="A20" s="1" t="s">
        <v>29</v>
      </c>
      <c r="C20" t="s">
        <v>29</v>
      </c>
      <c r="D20" s="1">
        <v>75.8</v>
      </c>
      <c r="E20" s="1">
        <v>78.7</v>
      </c>
      <c r="F20" s="1">
        <v>81.3</v>
      </c>
      <c r="G20" s="1">
        <v>81.8</v>
      </c>
      <c r="H20" s="1">
        <v>83</v>
      </c>
      <c r="I20" s="1">
        <v>85.9</v>
      </c>
      <c r="J20" s="1">
        <v>86.3</v>
      </c>
      <c r="K20" s="1">
        <v>83.8</v>
      </c>
      <c r="L20" s="1">
        <v>90.2</v>
      </c>
      <c r="M20" s="1">
        <v>84.1</v>
      </c>
      <c r="N20" s="1">
        <v>85.4</v>
      </c>
      <c r="O20" s="5">
        <f t="shared" si="3"/>
        <v>83.3</v>
      </c>
      <c r="P20" s="11">
        <f>((N20/E20)^(1/10))-1</f>
        <v>8.2037624790836094E-3</v>
      </c>
      <c r="Q20" s="11">
        <f t="shared" si="1"/>
        <v>8.7924962588754596E-3</v>
      </c>
      <c r="R20" s="11">
        <f t="shared" si="2"/>
        <v>-1.0478004028869892E-3</v>
      </c>
    </row>
    <row r="21" spans="1:20" x14ac:dyDescent="0.25">
      <c r="A21" s="1" t="s">
        <v>30</v>
      </c>
      <c r="C21" t="s">
        <v>30</v>
      </c>
      <c r="D21" s="1">
        <v>73.099999999999994</v>
      </c>
      <c r="E21" s="1">
        <v>76.099999999999994</v>
      </c>
      <c r="F21" s="1">
        <v>80.400000000000006</v>
      </c>
      <c r="G21" s="1">
        <v>78.3</v>
      </c>
      <c r="H21" s="1">
        <v>79.2</v>
      </c>
      <c r="I21" s="1">
        <v>81.599999999999994</v>
      </c>
      <c r="J21" s="1">
        <v>80.8</v>
      </c>
      <c r="K21" s="1">
        <v>81.099999999999994</v>
      </c>
      <c r="L21" s="1">
        <v>86.4</v>
      </c>
      <c r="M21" s="1">
        <v>80.599999999999994</v>
      </c>
      <c r="N21" s="1">
        <v>79.900000000000006</v>
      </c>
      <c r="O21" s="5">
        <f t="shared" si="3"/>
        <v>79.772727272727266</v>
      </c>
      <c r="P21" s="11">
        <f t="shared" si="0"/>
        <v>4.8846499860377701E-3</v>
      </c>
      <c r="Q21" s="11">
        <f t="shared" si="1"/>
        <v>7.0025033787453062E-3</v>
      </c>
      <c r="R21" s="11">
        <f t="shared" si="2"/>
        <v>-1.119484185006181E-3</v>
      </c>
    </row>
    <row r="22" spans="1:20" x14ac:dyDescent="0.25">
      <c r="A22" s="1" t="s">
        <v>31</v>
      </c>
      <c r="C22" t="s">
        <v>31</v>
      </c>
      <c r="D22" s="1">
        <v>46.9</v>
      </c>
      <c r="E22" s="1">
        <v>47.3</v>
      </c>
      <c r="F22" s="1">
        <v>49.6</v>
      </c>
      <c r="G22" s="1">
        <v>49.2</v>
      </c>
      <c r="H22" s="1">
        <v>49.3</v>
      </c>
      <c r="I22" s="1">
        <v>49.6</v>
      </c>
      <c r="J22" s="1">
        <v>50.3</v>
      </c>
      <c r="K22" s="1">
        <v>50.9</v>
      </c>
      <c r="L22" s="1">
        <v>56.5</v>
      </c>
      <c r="M22" s="1">
        <v>53.4</v>
      </c>
      <c r="N22" s="1">
        <v>52.5</v>
      </c>
      <c r="O22" s="5">
        <f t="shared" si="3"/>
        <v>50.5</v>
      </c>
      <c r="P22" s="11">
        <f t="shared" si="0"/>
        <v>1.0484872471922202E-2</v>
      </c>
      <c r="Q22" s="11">
        <f t="shared" si="1"/>
        <v>4.7593436920831955E-3</v>
      </c>
      <c r="R22" s="11">
        <f>((N22/J22)^(1/10))-1</f>
        <v>4.2899850016455687E-3</v>
      </c>
    </row>
    <row r="24" spans="1:20" x14ac:dyDescent="0.25">
      <c r="P24" s="2" t="s">
        <v>14</v>
      </c>
      <c r="S24" s="2" t="s">
        <v>14</v>
      </c>
    </row>
    <row r="25" spans="1:20" x14ac:dyDescent="0.25">
      <c r="C25" s="7" t="s">
        <v>0</v>
      </c>
      <c r="D25" s="8">
        <v>57.6</v>
      </c>
      <c r="P25" s="2" t="s">
        <v>17</v>
      </c>
      <c r="S25" s="2" t="s">
        <v>18</v>
      </c>
    </row>
    <row r="26" spans="1:20" x14ac:dyDescent="0.25">
      <c r="C26" t="s">
        <v>3</v>
      </c>
      <c r="D26" s="1">
        <v>41.5</v>
      </c>
      <c r="P26" s="16" t="s">
        <v>0</v>
      </c>
      <c r="Q26" s="17">
        <v>6.0253452078122827E-3</v>
      </c>
      <c r="R26" s="13"/>
      <c r="S26" s="16" t="s">
        <v>0</v>
      </c>
      <c r="T26" s="17">
        <v>1.3996027284426393E-3</v>
      </c>
    </row>
    <row r="27" spans="1:20" x14ac:dyDescent="0.25">
      <c r="C27" t="s">
        <v>2</v>
      </c>
      <c r="D27" s="1">
        <v>38.799999999999997</v>
      </c>
      <c r="P27" t="s">
        <v>3</v>
      </c>
      <c r="Q27" s="11">
        <v>1.2217971657285664E-2</v>
      </c>
      <c r="S27" t="s">
        <v>3</v>
      </c>
      <c r="T27" s="11">
        <v>3.6881819784861936E-3</v>
      </c>
    </row>
    <row r="28" spans="1:20" x14ac:dyDescent="0.25">
      <c r="C28" t="s">
        <v>4</v>
      </c>
      <c r="D28" s="1">
        <v>44.6</v>
      </c>
      <c r="P28" t="s">
        <v>1</v>
      </c>
      <c r="Q28" s="11">
        <v>9.766147979234141E-3</v>
      </c>
      <c r="S28" t="s">
        <v>1</v>
      </c>
      <c r="T28" s="11">
        <v>-3.4342321605420612E-3</v>
      </c>
    </row>
    <row r="29" spans="1:20" x14ac:dyDescent="0.25">
      <c r="C29" t="s">
        <v>1</v>
      </c>
      <c r="D29" s="1">
        <v>80</v>
      </c>
      <c r="P29" t="s">
        <v>2</v>
      </c>
      <c r="Q29" s="11">
        <v>9.2540855934306609E-3</v>
      </c>
      <c r="S29" t="s">
        <v>2</v>
      </c>
      <c r="T29" s="11">
        <v>6.9602233222418874E-3</v>
      </c>
    </row>
    <row r="30" spans="1:20" x14ac:dyDescent="0.25">
      <c r="C30" t="s">
        <v>32</v>
      </c>
      <c r="D30" s="1">
        <v>51.7</v>
      </c>
      <c r="P30" t="s">
        <v>4</v>
      </c>
      <c r="Q30" s="11">
        <v>4.8909381985118294E-3</v>
      </c>
      <c r="S30" t="s">
        <v>4</v>
      </c>
      <c r="T30" s="11">
        <v>5.546690036442703E-3</v>
      </c>
    </row>
    <row r="31" spans="1:20" x14ac:dyDescent="0.25">
      <c r="C31" t="s">
        <v>33</v>
      </c>
      <c r="D31" s="1">
        <v>52.5</v>
      </c>
    </row>
    <row r="32" spans="1:20" x14ac:dyDescent="0.25">
      <c r="C32" t="s">
        <v>34</v>
      </c>
      <c r="D32" s="1">
        <v>52.8</v>
      </c>
      <c r="P32" t="s">
        <v>32</v>
      </c>
      <c r="Q32" s="11">
        <v>5.024065517160059E-3</v>
      </c>
      <c r="S32" t="s">
        <v>32</v>
      </c>
      <c r="T32" s="11">
        <v>4.7646852312899224E-3</v>
      </c>
    </row>
    <row r="33" spans="3:20" x14ac:dyDescent="0.25">
      <c r="C33" t="s">
        <v>35</v>
      </c>
      <c r="D33" s="1">
        <v>54</v>
      </c>
      <c r="P33" t="s">
        <v>36</v>
      </c>
      <c r="Q33" s="11">
        <v>8.7924962588754596E-3</v>
      </c>
      <c r="S33" t="s">
        <v>33</v>
      </c>
      <c r="T33" s="11">
        <v>4.2899850016455687E-3</v>
      </c>
    </row>
    <row r="34" spans="3:20" x14ac:dyDescent="0.25">
      <c r="C34" t="s">
        <v>37</v>
      </c>
      <c r="D34" s="1">
        <v>79.900000000000006</v>
      </c>
      <c r="P34" t="s">
        <v>35</v>
      </c>
      <c r="Q34" s="11">
        <v>7.627533249179308E-3</v>
      </c>
      <c r="S34" t="s">
        <v>35</v>
      </c>
      <c r="T34" s="11">
        <v>3.711267901664872E-4</v>
      </c>
    </row>
    <row r="35" spans="3:20" x14ac:dyDescent="0.25">
      <c r="C35" t="s">
        <v>36</v>
      </c>
      <c r="D35" s="1">
        <v>85.4</v>
      </c>
      <c r="P35" t="s">
        <v>37</v>
      </c>
      <c r="Q35" s="11">
        <v>7.0025033787453062E-3</v>
      </c>
      <c r="S35" t="s">
        <v>36</v>
      </c>
      <c r="T35" s="11">
        <v>-1.0478004028869892E-3</v>
      </c>
    </row>
    <row r="36" spans="3:20" x14ac:dyDescent="0.25">
      <c r="P36" t="s">
        <v>34</v>
      </c>
      <c r="Q36" s="11">
        <v>5.0427459071582525E-3</v>
      </c>
      <c r="S36" t="s">
        <v>37</v>
      </c>
      <c r="T36" s="11">
        <v>-1.119484185006181E-3</v>
      </c>
    </row>
    <row r="37" spans="3:20" x14ac:dyDescent="0.25">
      <c r="P37" t="s">
        <v>33</v>
      </c>
      <c r="Q37" s="11">
        <v>4.7593436920831955E-3</v>
      </c>
      <c r="S37" t="s">
        <v>34</v>
      </c>
      <c r="T37" s="11">
        <v>-1.3161793941065536E-3</v>
      </c>
    </row>
    <row r="40" spans="3:20" ht="15.75" x14ac:dyDescent="0.25">
      <c r="G40" s="18" t="s">
        <v>38</v>
      </c>
      <c r="H40" s="18"/>
      <c r="I40" s="18"/>
      <c r="J40" s="18"/>
      <c r="K40" s="18"/>
      <c r="L40" s="18"/>
      <c r="M40" s="18"/>
    </row>
    <row r="41" spans="3:20" ht="15.75" x14ac:dyDescent="0.25">
      <c r="G41" s="19" t="s">
        <v>39</v>
      </c>
      <c r="H41" s="19"/>
      <c r="I41" s="19"/>
      <c r="J41" s="19"/>
      <c r="K41" s="19"/>
      <c r="L41" s="19"/>
      <c r="M41" s="18"/>
      <c r="N41" s="18"/>
      <c r="O41" s="18"/>
    </row>
    <row r="57" spans="4:4" x14ac:dyDescent="0.25">
      <c r="D57" s="21" t="s">
        <v>5</v>
      </c>
    </row>
  </sheetData>
  <mergeCells count="1">
    <mergeCell ref="G41:L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52E1-06D4-45C7-9838-C1613E88044E}">
  <dimension ref="B2:O26"/>
  <sheetViews>
    <sheetView topLeftCell="A10" workbookViewId="0">
      <selection activeCell="B26" sqref="B26"/>
    </sheetView>
  </sheetViews>
  <sheetFormatPr defaultRowHeight="15" x14ac:dyDescent="0.25"/>
  <cols>
    <col min="1" max="1" width="9.140625" style="1"/>
    <col min="2" max="2" width="7.7109375" style="1" customWidth="1"/>
    <col min="3" max="9" width="9.140625" style="1"/>
    <col min="10" max="10" width="7.85546875" style="1" customWidth="1"/>
    <col min="11" max="11" width="9.5703125" style="1" bestFit="1" customWidth="1"/>
    <col min="12" max="16384" width="9.140625" style="1"/>
  </cols>
  <sheetData>
    <row r="2" spans="2:15" x14ac:dyDescent="0.25"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J2" s="2">
        <v>2018</v>
      </c>
      <c r="K2" s="2">
        <v>2019</v>
      </c>
      <c r="L2" s="2">
        <v>2020</v>
      </c>
      <c r="M2" s="2">
        <v>2021</v>
      </c>
      <c r="N2" s="2">
        <v>2022</v>
      </c>
    </row>
    <row r="3" spans="2:15" x14ac:dyDescent="0.25">
      <c r="B3" s="3" t="s">
        <v>0</v>
      </c>
      <c r="C3" s="3">
        <v>56.6</v>
      </c>
      <c r="D3" s="3">
        <v>56.8</v>
      </c>
      <c r="E3" s="3">
        <v>57.2</v>
      </c>
      <c r="F3" s="3">
        <v>62.1</v>
      </c>
      <c r="G3" s="3">
        <v>58.5</v>
      </c>
      <c r="H3" s="3">
        <v>57.6</v>
      </c>
      <c r="I3" s="3" t="s">
        <v>0</v>
      </c>
      <c r="J3" s="3">
        <f>D3/D$3*100</f>
        <v>100</v>
      </c>
      <c r="K3" s="4">
        <f>E3/D3*100</f>
        <v>100.70422535211267</v>
      </c>
      <c r="L3" s="4">
        <f>F3/D3*100</f>
        <v>109.33098591549297</v>
      </c>
      <c r="M3" s="4">
        <f>G3/D3*100</f>
        <v>102.99295774647888</v>
      </c>
      <c r="N3" s="4">
        <f>H3/D3*100</f>
        <v>101.40845070422534</v>
      </c>
      <c r="O3" s="5">
        <f>AVERAGE(K3:N3)</f>
        <v>103.60915492957746</v>
      </c>
    </row>
    <row r="4" spans="2:15" x14ac:dyDescent="0.25">
      <c r="B4" s="2" t="s">
        <v>1</v>
      </c>
      <c r="C4" s="1">
        <v>85.3</v>
      </c>
      <c r="D4" s="1">
        <v>82.8</v>
      </c>
      <c r="E4" s="1">
        <v>85.1</v>
      </c>
      <c r="F4" s="1">
        <v>99</v>
      </c>
      <c r="G4" s="1">
        <v>87.7</v>
      </c>
      <c r="H4" s="1">
        <v>80</v>
      </c>
      <c r="I4" s="2" t="s">
        <v>1</v>
      </c>
      <c r="J4" s="1">
        <f>D4/D$4*100</f>
        <v>100</v>
      </c>
      <c r="K4" s="5">
        <f t="shared" ref="K4:K7" si="0">E4/D4*100</f>
        <v>102.77777777777777</v>
      </c>
      <c r="L4" s="5">
        <f t="shared" ref="L4:L7" si="1">F4/D4*100</f>
        <v>119.56521739130434</v>
      </c>
      <c r="M4" s="5">
        <f t="shared" ref="M4:M7" si="2">G4/D4*100</f>
        <v>105.91787439613528</v>
      </c>
      <c r="N4" s="5">
        <f t="shared" ref="N4:N7" si="3">H4/D4*100</f>
        <v>96.618357487922708</v>
      </c>
      <c r="O4" s="5">
        <f t="shared" ref="O4:O7" si="4">AVERAGE(K4:N4)</f>
        <v>106.21980676328502</v>
      </c>
    </row>
    <row r="5" spans="2:15" x14ac:dyDescent="0.25">
      <c r="B5" s="2" t="s">
        <v>2</v>
      </c>
      <c r="C5" s="1">
        <v>37.5</v>
      </c>
      <c r="D5" s="1">
        <v>36.200000000000003</v>
      </c>
      <c r="E5" s="1">
        <v>36.9</v>
      </c>
      <c r="F5" s="1">
        <v>40.1</v>
      </c>
      <c r="G5" s="1">
        <v>40.700000000000003</v>
      </c>
      <c r="H5" s="1">
        <v>38.799999999999997</v>
      </c>
      <c r="I5" s="2" t="s">
        <v>2</v>
      </c>
      <c r="J5" s="1">
        <f>D5/D$5*100</f>
        <v>100</v>
      </c>
      <c r="K5" s="5">
        <f t="shared" si="0"/>
        <v>101.93370165745854</v>
      </c>
      <c r="L5" s="5">
        <f t="shared" si="1"/>
        <v>110.77348066298343</v>
      </c>
      <c r="M5" s="5">
        <f t="shared" si="2"/>
        <v>112.43093922651934</v>
      </c>
      <c r="N5" s="5">
        <f t="shared" si="3"/>
        <v>107.18232044198895</v>
      </c>
      <c r="O5" s="5">
        <f t="shared" si="4"/>
        <v>108.08011049723757</v>
      </c>
    </row>
    <row r="6" spans="2:15" x14ac:dyDescent="0.25">
      <c r="B6" s="2" t="s">
        <v>3</v>
      </c>
      <c r="C6" s="1">
        <v>41.1</v>
      </c>
      <c r="D6" s="1">
        <v>40</v>
      </c>
      <c r="E6" s="1">
        <v>41.2</v>
      </c>
      <c r="F6" s="1">
        <v>44.6</v>
      </c>
      <c r="G6" s="1">
        <v>42.8</v>
      </c>
      <c r="H6" s="1">
        <v>41.5</v>
      </c>
      <c r="I6" s="2" t="s">
        <v>3</v>
      </c>
      <c r="J6" s="1">
        <f>D6/D$6*100</f>
        <v>100</v>
      </c>
      <c r="K6" s="5">
        <f t="shared" si="0"/>
        <v>103</v>
      </c>
      <c r="L6" s="5">
        <f t="shared" si="1"/>
        <v>111.5</v>
      </c>
      <c r="M6" s="5">
        <f t="shared" si="2"/>
        <v>106.99999999999999</v>
      </c>
      <c r="N6" s="5">
        <f t="shared" si="3"/>
        <v>103.75000000000001</v>
      </c>
      <c r="O6" s="5">
        <f t="shared" si="4"/>
        <v>106.3125</v>
      </c>
    </row>
    <row r="7" spans="2:15" x14ac:dyDescent="0.25">
      <c r="B7" s="2" t="s">
        <v>4</v>
      </c>
      <c r="C7" s="1">
        <v>42</v>
      </c>
      <c r="D7" s="1">
        <v>42.2</v>
      </c>
      <c r="E7" s="1">
        <v>42.9</v>
      </c>
      <c r="F7" s="1">
        <v>45.8</v>
      </c>
      <c r="G7" s="1">
        <v>45.6</v>
      </c>
      <c r="H7" s="1">
        <v>44.6</v>
      </c>
      <c r="I7" s="2" t="s">
        <v>4</v>
      </c>
      <c r="J7" s="1">
        <f>D7/D$7*100</f>
        <v>100</v>
      </c>
      <c r="K7" s="5">
        <f t="shared" si="0"/>
        <v>101.65876777251184</v>
      </c>
      <c r="L7" s="5">
        <f t="shared" si="1"/>
        <v>108.53080568720377</v>
      </c>
      <c r="M7" s="5">
        <f t="shared" si="2"/>
        <v>108.0568720379147</v>
      </c>
      <c r="N7" s="5">
        <f t="shared" si="3"/>
        <v>105.68720379146919</v>
      </c>
      <c r="O7" s="5">
        <f t="shared" si="4"/>
        <v>105.98341232227487</v>
      </c>
    </row>
    <row r="26" spans="2:2" x14ac:dyDescent="0.25">
      <c r="B26" s="6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Image1</vt:lpstr>
      <vt:lpstr>Image2</vt:lpstr>
      <vt:lpstr>Image3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2023-09-18T15:07:25Z</dcterms:created>
  <dcterms:modified xsi:type="dcterms:W3CDTF">2023-09-18T15:13:47Z</dcterms:modified>
</cp:coreProperties>
</file>