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WD-HLFX-SKILLS&amp;LEARNING\Pra\1-Research and Analysis\Products-Communications\LMI Website\Pages\2023 Updates\Education and Training\"/>
    </mc:Choice>
  </mc:AlternateContent>
  <xr:revisionPtr revIDLastSave="0" documentId="13_ncr:1_{89F8FDD6-0711-42F9-99C1-ABF43F407E06}" xr6:coauthVersionLast="47" xr6:coauthVersionMax="47" xr10:uidLastSave="{00000000-0000-0000-0000-000000000000}"/>
  <bookViews>
    <workbookView xWindow="-120" yWindow="-120" windowWidth="20730" windowHeight="11160" xr2:uid="{8EB9FD5B-ADF4-4984-8EDB-B1BB64209DA4}"/>
  </bookViews>
  <sheets>
    <sheet name="Image1" sheetId="1" r:id="rId1"/>
    <sheet name="Image2" sheetId="2" r:id="rId2"/>
    <sheet name="Image3" sheetId="3" r:id="rId3"/>
  </sheets>
  <externalReferences>
    <externalReference r:id="rId4"/>
  </externalReferences>
  <definedNames>
    <definedName name="_Hlk136525975" localSheetId="0">Image1!$E$30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2" l="1"/>
  <c r="D22" i="2"/>
  <c r="N21" i="1"/>
  <c r="N20" i="1"/>
  <c r="N16" i="1"/>
  <c r="O16" i="1" s="1"/>
  <c r="M16" i="1"/>
  <c r="O18" i="1" s="1"/>
  <c r="P14" i="1"/>
  <c r="S8" i="1"/>
  <c r="Q8" i="1"/>
  <c r="N8" i="1"/>
  <c r="K8" i="1"/>
  <c r="I8" i="1"/>
  <c r="G8" i="1"/>
  <c r="E8" i="1"/>
  <c r="S7" i="1"/>
  <c r="Q7" i="1"/>
  <c r="N7" i="1"/>
  <c r="K7" i="1"/>
  <c r="I7" i="1"/>
  <c r="G7" i="1"/>
  <c r="E7" i="1"/>
  <c r="S4" i="1"/>
  <c r="Q4" i="1"/>
  <c r="N4" i="1"/>
  <c r="K4" i="1"/>
  <c r="I4" i="1"/>
  <c r="G4" i="1"/>
  <c r="E4" i="1"/>
  <c r="S3" i="1"/>
  <c r="Q3" i="1"/>
  <c r="N3" i="1"/>
  <c r="K3" i="1"/>
  <c r="I3" i="1"/>
  <c r="G3" i="1"/>
  <c r="E3" i="1"/>
</calcChain>
</file>

<file path=xl/sharedStrings.xml><?xml version="1.0" encoding="utf-8"?>
<sst xmlns="http://schemas.openxmlformats.org/spreadsheetml/2006/main" count="86" uniqueCount="46">
  <si>
    <t>LF Ch, age 25+</t>
  </si>
  <si>
    <t xml:space="preserve">Geography </t>
  </si>
  <si>
    <t>Total</t>
  </si>
  <si>
    <t>Less than high-school</t>
  </si>
  <si>
    <t xml:space="preserve">High school graduate </t>
  </si>
  <si>
    <t xml:space="preserve">Some postsecondary </t>
  </si>
  <si>
    <t xml:space="preserve">Postsecondary below Bechelor's </t>
  </si>
  <si>
    <t xml:space="preserve">University degree </t>
  </si>
  <si>
    <t>Bachelor's degree</t>
  </si>
  <si>
    <t>Above bachelor's degree</t>
  </si>
  <si>
    <t>PSBB = BD</t>
  </si>
  <si>
    <t>CA</t>
  </si>
  <si>
    <t>CA 2022</t>
  </si>
  <si>
    <t>NS</t>
  </si>
  <si>
    <t>NS 2022</t>
  </si>
  <si>
    <t>High-School Graduate</t>
  </si>
  <si>
    <t>Some Post-Secondary</t>
  </si>
  <si>
    <t xml:space="preserve">Postsecondary Below Bechelor's </t>
  </si>
  <si>
    <t>Unversity Degree</t>
  </si>
  <si>
    <t>Bachelor's Degree</t>
  </si>
  <si>
    <t>Canada</t>
  </si>
  <si>
    <t>Nova Scotia</t>
  </si>
  <si>
    <t>NS Uni D</t>
  </si>
  <si>
    <t>NS Pse with no Uni</t>
  </si>
  <si>
    <t>Calculations based on Statistics Canada Table 14-10-0020-01 (formerly CANSIM 282-0004) Unemployment rate, participation rate, and employment rate by educational attainment, annual.</t>
  </si>
  <si>
    <t xml:space="preserve">Educational attainment </t>
  </si>
  <si>
    <t>Total, all education levels</t>
  </si>
  <si>
    <t xml:space="preserve">Postsecondary certificate/diploma </t>
  </si>
  <si>
    <t xml:space="preserve">0 to 8  years </t>
  </si>
  <si>
    <t>Some high school</t>
  </si>
  <si>
    <t>Calculations based on Statistics Canada Table 14-10-0020-01. Unemployment rate, participation rate, and employment rate by educational attainment, annual.</t>
  </si>
  <si>
    <t>Employment income statistics by visible minority, highest level of education, immigrant status and income year: Canada, provinces and territories, census metropolitan areas and census agglomerations with parts</t>
  </si>
  <si>
    <t>Frequency: Occasional</t>
  </si>
  <si>
    <t>Table: 98-10-0439-01</t>
  </si>
  <si>
    <t>Release date: 2022-11-30</t>
  </si>
  <si>
    <t>Geography: Canada, Province or territory, Census metropolitan area, Census agglomeration, Census metropolitan area part, Census agglomeration part</t>
  </si>
  <si>
    <t>Universe: Population aged 15 years and over in private households, 2021 Census — 25% Sample data</t>
  </si>
  <si>
    <t>Variable List: Highest certificate, diploma or degree (16), Statistics (3), Gender (3), Age (15A), Employment income statistics (7), Immigrant status (4A), Income year (2), Visible minority (15)</t>
  </si>
  <si>
    <t>NS, Age 15+, Median Employment Income, income year 2020, Census 2021</t>
  </si>
  <si>
    <t xml:space="preserve">Canada </t>
  </si>
  <si>
    <t xml:space="preserve">Nova Scotia </t>
  </si>
  <si>
    <t>No High-School</t>
  </si>
  <si>
    <t>High-School Graduate or Equivalent</t>
  </si>
  <si>
    <t>Postsecondary Below Bachelor's Level</t>
  </si>
  <si>
    <t>Bachelor’s Degree or Above</t>
  </si>
  <si>
    <t>Calculations based on Statistics Canada Table 98-10-0439-01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</si>
</sst>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left"/>
    </xf>
    <xf numFmtId="4" fontId="3" fillId="0" borderId="0" xfId="0" applyNumberFormat="1" applyFont="1" applyAlignment="1">
      <alignment horizontal="left"/>
    </xf>
    <xf numFmtId="9" fontId="3" fillId="0" borderId="1" xfId="1" applyFont="1" applyBorder="1" applyAlignment="1">
      <alignment horizontal="center"/>
    </xf>
    <xf numFmtId="4" fontId="0" fillId="0" borderId="2" xfId="0" applyNumberFormat="1" applyBorder="1" applyAlignment="1">
      <alignment horizontal="left"/>
    </xf>
    <xf numFmtId="9" fontId="3" fillId="0" borderId="1" xfId="1" applyFont="1" applyBorder="1" applyAlignment="1">
      <alignment horizontal="left"/>
    </xf>
    <xf numFmtId="9" fontId="3" fillId="0" borderId="0" xfId="1" applyFont="1" applyBorder="1" applyAlignment="1">
      <alignment horizontal="left"/>
    </xf>
    <xf numFmtId="9" fontId="0" fillId="0" borderId="1" xfId="1" applyFont="1" applyBorder="1" applyAlignment="1">
      <alignment horizontal="left"/>
    </xf>
    <xf numFmtId="9" fontId="0" fillId="0" borderId="0" xfId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4" fontId="1" fillId="0" borderId="1" xfId="1" applyNumberFormat="1" applyFont="1" applyBorder="1" applyAlignment="1">
      <alignment horizontal="left"/>
    </xf>
    <xf numFmtId="4" fontId="3" fillId="0" borderId="0" xfId="1" applyNumberFormat="1" applyFont="1" applyAlignment="1">
      <alignment horizontal="left"/>
    </xf>
    <xf numFmtId="0" fontId="0" fillId="0" borderId="3" xfId="0" applyBorder="1" applyAlignment="1">
      <alignment horizontal="left"/>
    </xf>
    <xf numFmtId="4" fontId="0" fillId="0" borderId="4" xfId="0" applyNumberFormat="1" applyBorder="1" applyAlignment="1">
      <alignment horizontal="left"/>
    </xf>
    <xf numFmtId="4" fontId="1" fillId="0" borderId="3" xfId="1" applyNumberFormat="1" applyFont="1" applyBorder="1" applyAlignment="1">
      <alignment horizontal="left"/>
    </xf>
    <xf numFmtId="4" fontId="3" fillId="0" borderId="4" xfId="1" applyNumberFormat="1" applyFont="1" applyBorder="1" applyAlignment="1">
      <alignment horizontal="left"/>
    </xf>
    <xf numFmtId="9" fontId="0" fillId="0" borderId="4" xfId="1" applyFont="1" applyBorder="1" applyAlignment="1">
      <alignment horizontal="left"/>
    </xf>
    <xf numFmtId="4" fontId="0" fillId="0" borderId="1" xfId="0" applyNumberFormat="1" applyBorder="1" applyAlignment="1">
      <alignment horizontal="left"/>
    </xf>
    <xf numFmtId="9" fontId="2" fillId="0" borderId="0" xfId="1" applyFont="1" applyAlignment="1">
      <alignment horizontal="left"/>
    </xf>
    <xf numFmtId="0" fontId="4" fillId="0" borderId="0" xfId="0" applyFont="1" applyAlignment="1">
      <alignment horizontal="left" vertical="center" indent="2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 inden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horizontal="left"/>
    </xf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100" b="1">
                <a:solidFill>
                  <a:sysClr val="windowText" lastClr="000000"/>
                </a:solidFill>
              </a:rPr>
              <a:t>Educational Attainment in 2022, Nova Scotia and Canada</a:t>
            </a:r>
          </a:p>
          <a:p>
            <a:pPr algn="l">
              <a:defRPr/>
            </a:pPr>
            <a:r>
              <a:rPr lang="en-CA" sz="1100"/>
              <a:t>Ages 25+</a:t>
            </a:r>
          </a:p>
        </c:rich>
      </c:tx>
      <c:layout>
        <c:manualLayout>
          <c:xMode val="edge"/>
          <c:yMode val="edge"/>
          <c:x val="2.8813962089705856E-2"/>
          <c:y val="2.5889967637540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122721637397116E-2"/>
          <c:y val="0.22377562028047465"/>
          <c:w val="0.91131637004152088"/>
          <c:h val="0.56802045375396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'[1]Edu Attainment'!$B$15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'[1]Edu Attainment'!$A$16:$A$22</c:f>
              <c:strCache>
                <c:ptCount val="7"/>
                <c:pt idx="0">
                  <c:v>Less than high-school</c:v>
                </c:pt>
                <c:pt idx="1">
                  <c:v>High-School Graduate</c:v>
                </c:pt>
                <c:pt idx="2">
                  <c:v>Some Post-Secondary</c:v>
                </c:pt>
                <c:pt idx="3">
                  <c:v>Postsecondary Below Bechelor's </c:v>
                </c:pt>
                <c:pt idx="4">
                  <c:v>Unversity Degree</c:v>
                </c:pt>
                <c:pt idx="5">
                  <c:v>Bachelor's Degree</c:v>
                </c:pt>
                <c:pt idx="6">
                  <c:v>Above bachelor's degree</c:v>
                </c:pt>
              </c:strCache>
            </c:strRef>
          </c:cat>
          <c:val>
            <c:numRef>
              <c:f>'[1]Edu Attainment'!$B$16:$B$22</c:f>
              <c:numCache>
                <c:formatCode>0%</c:formatCode>
                <c:ptCount val="7"/>
                <c:pt idx="0">
                  <c:v>0.10825673284411602</c:v>
                </c:pt>
                <c:pt idx="1">
                  <c:v>0.1833392562089444</c:v>
                </c:pt>
                <c:pt idx="2">
                  <c:v>3.5654489967137201E-2</c:v>
                </c:pt>
                <c:pt idx="3">
                  <c:v>0.34924693994936856</c:v>
                </c:pt>
                <c:pt idx="4">
                  <c:v>0.32350258103043383</c:v>
                </c:pt>
                <c:pt idx="5">
                  <c:v>0.21413576696354317</c:v>
                </c:pt>
                <c:pt idx="6">
                  <c:v>0.10936681406689064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B-4110-8BE8-F073A82560A7}"/>
            </c:ext>
          </c:extLst>
        </c:ser>
        <c:ser>
          <c:idx val="1"/>
          <c:order val="1"/>
          <c:tx>
            <c:strRef>
              <c:f>'[1]Edu Attainment'!$C$15</c:f>
              <c:strCache>
                <c:ptCount val="1"/>
                <c:pt idx="0">
                  <c:v>Nova Scotia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'[1]Edu Attainment'!$A$16:$A$22</c:f>
              <c:strCache>
                <c:ptCount val="7"/>
                <c:pt idx="0">
                  <c:v>Less than high-school</c:v>
                </c:pt>
                <c:pt idx="1">
                  <c:v>High-School Graduate</c:v>
                </c:pt>
                <c:pt idx="2">
                  <c:v>Some Post-Secondary</c:v>
                </c:pt>
                <c:pt idx="3">
                  <c:v>Postsecondary Below Bechelor's </c:v>
                </c:pt>
                <c:pt idx="4">
                  <c:v>Unversity Degree</c:v>
                </c:pt>
                <c:pt idx="5">
                  <c:v>Bachelor's Degree</c:v>
                </c:pt>
                <c:pt idx="6">
                  <c:v>Above bachelor's degree</c:v>
                </c:pt>
              </c:strCache>
            </c:strRef>
          </c:cat>
          <c:val>
            <c:numRef>
              <c:f>'[1]Edu Attainment'!$C$16:$C$22</c:f>
              <c:numCache>
                <c:formatCode>0%</c:formatCode>
                <c:ptCount val="7"/>
                <c:pt idx="0">
                  <c:v>0.12124948623099055</c:v>
                </c:pt>
                <c:pt idx="1">
                  <c:v>0.17947664063570354</c:v>
                </c:pt>
                <c:pt idx="2">
                  <c:v>4.2060556240580901E-2</c:v>
                </c:pt>
                <c:pt idx="3">
                  <c:v>0.37498287436635153</c:v>
                </c:pt>
                <c:pt idx="4">
                  <c:v>0.28209343745718596</c:v>
                </c:pt>
                <c:pt idx="5">
                  <c:v>0.18386080284970543</c:v>
                </c:pt>
                <c:pt idx="6">
                  <c:v>9.8232634607480482E-2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B-4110-8BE8-F073A82560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815839"/>
        <c:axId val="88827839"/>
      </c:barChart>
      <c:catAx>
        <c:axId val="8881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27839"/>
        <c:crosses val="autoZero"/>
        <c:auto val="1"/>
        <c:lblAlgn val="ctr"/>
        <c:lblOffset val="100"/>
        <c:noMultiLvlLbl val="0"/>
      </c:catAx>
      <c:valAx>
        <c:axId val="88827839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15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561817195347931"/>
          <c:y val="0.10301998657934744"/>
          <c:w val="0.25705187093344539"/>
          <c:h val="7.80276737252503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100" b="1">
                <a:solidFill>
                  <a:sysClr val="windowText" lastClr="000000"/>
                </a:solidFill>
              </a:rPr>
              <a:t>Unemlpoyment Rate (%) by Educational Attainment</a:t>
            </a:r>
            <a:r>
              <a:rPr lang="en-CA" sz="1100" b="1" baseline="0">
                <a:solidFill>
                  <a:sysClr val="windowText" lastClr="000000"/>
                </a:solidFill>
              </a:rPr>
              <a:t> in 2022, Nova Scotia and Canada</a:t>
            </a:r>
          </a:p>
          <a:p>
            <a:pPr algn="l">
              <a:defRPr/>
            </a:pPr>
            <a:r>
              <a:rPr lang="en-CA" sz="1100" baseline="0">
                <a:solidFill>
                  <a:sysClr val="windowText" lastClr="000000"/>
                </a:solidFill>
              </a:rPr>
              <a:t>Ages 25+</a:t>
            </a:r>
            <a:endParaRPr lang="en-CA" sz="11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6.2353911922147169E-2"/>
          <c:y val="2.12992473818696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'[1]UR by Edu'!$C$2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'[1]UR by Edu'!$B$3:$B$10</c:f>
              <c:strCache>
                <c:ptCount val="8"/>
                <c:pt idx="0">
                  <c:v>Total, all education levels</c:v>
                </c:pt>
                <c:pt idx="1">
                  <c:v>Less than high-school</c:v>
                </c:pt>
                <c:pt idx="2">
                  <c:v>High school graduate </c:v>
                </c:pt>
                <c:pt idx="3">
                  <c:v>Some postsecondary </c:v>
                </c:pt>
                <c:pt idx="4">
                  <c:v>Postsecondary certificate/diploma </c:v>
                </c:pt>
                <c:pt idx="5">
                  <c:v>University degree </c:v>
                </c:pt>
                <c:pt idx="6">
                  <c:v>Bachelor's degree</c:v>
                </c:pt>
                <c:pt idx="7">
                  <c:v>Above bachelor's degree</c:v>
                </c:pt>
              </c:strCache>
            </c:strRef>
          </c:cat>
          <c:val>
            <c:numRef>
              <c:f>'[1]UR by Edu'!$C$3:$C$10</c:f>
              <c:numCache>
                <c:formatCode>General</c:formatCode>
                <c:ptCount val="8"/>
                <c:pt idx="0">
                  <c:v>4.5</c:v>
                </c:pt>
                <c:pt idx="1">
                  <c:v>8.3000000000000007</c:v>
                </c:pt>
                <c:pt idx="2">
                  <c:v>5.6</c:v>
                </c:pt>
                <c:pt idx="3">
                  <c:v>5.6</c:v>
                </c:pt>
                <c:pt idx="4">
                  <c:v>4.2</c:v>
                </c:pt>
                <c:pt idx="5">
                  <c:v>3.7</c:v>
                </c:pt>
                <c:pt idx="6">
                  <c:v>3.8</c:v>
                </c:pt>
                <c:pt idx="7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9-4591-938E-70B93496A985}"/>
            </c:ext>
          </c:extLst>
        </c:ser>
        <c:ser>
          <c:idx val="1"/>
          <c:order val="1"/>
          <c:tx>
            <c:strRef>
              <c:f>'[1]UR by Edu'!$D$2</c:f>
              <c:strCache>
                <c:ptCount val="1"/>
                <c:pt idx="0">
                  <c:v>Nova Scotia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'[1]UR by Edu'!$B$3:$B$10</c:f>
              <c:strCache>
                <c:ptCount val="8"/>
                <c:pt idx="0">
                  <c:v>Total, all education levels</c:v>
                </c:pt>
                <c:pt idx="1">
                  <c:v>Less than high-school</c:v>
                </c:pt>
                <c:pt idx="2">
                  <c:v>High school graduate </c:v>
                </c:pt>
                <c:pt idx="3">
                  <c:v>Some postsecondary </c:v>
                </c:pt>
                <c:pt idx="4">
                  <c:v>Postsecondary certificate/diploma </c:v>
                </c:pt>
                <c:pt idx="5">
                  <c:v>University degree </c:v>
                </c:pt>
                <c:pt idx="6">
                  <c:v>Bachelor's degree</c:v>
                </c:pt>
                <c:pt idx="7">
                  <c:v>Above bachelor's degree</c:v>
                </c:pt>
              </c:strCache>
            </c:strRef>
          </c:cat>
          <c:val>
            <c:numRef>
              <c:f>'[1]UR by Edu'!$D$3:$D$10</c:f>
              <c:numCache>
                <c:formatCode>General</c:formatCode>
                <c:ptCount val="8"/>
                <c:pt idx="0">
                  <c:v>5.7</c:v>
                </c:pt>
                <c:pt idx="1">
                  <c:v>10.6</c:v>
                </c:pt>
                <c:pt idx="2">
                  <c:v>7</c:v>
                </c:pt>
                <c:pt idx="3">
                  <c:v>5.7</c:v>
                </c:pt>
                <c:pt idx="4">
                  <c:v>6.1</c:v>
                </c:pt>
                <c:pt idx="5">
                  <c:v>3.6</c:v>
                </c:pt>
                <c:pt idx="6">
                  <c:v>3.4</c:v>
                </c:pt>
                <c:pt idx="7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9-4591-938E-70B93496A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3615055"/>
        <c:axId val="1193618415"/>
      </c:barChart>
      <c:catAx>
        <c:axId val="119361505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3618415"/>
        <c:crosses val="autoZero"/>
        <c:auto val="1"/>
        <c:lblAlgn val="ctr"/>
        <c:lblOffset val="100"/>
        <c:noMultiLvlLbl val="0"/>
      </c:catAx>
      <c:valAx>
        <c:axId val="1193618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3615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537755055499575"/>
          <c:y val="0.12726283539606198"/>
          <c:w val="0.25399175103112109"/>
          <c:h val="7.7277381628177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100" b="1">
                <a:solidFill>
                  <a:sysClr val="windowText" lastClr="000000"/>
                </a:solidFill>
              </a:rPr>
              <a:t>Median Employment Income ($) by Educatinal Attainment,</a:t>
            </a:r>
            <a:r>
              <a:rPr lang="en-CA" sz="1100" b="1" baseline="0">
                <a:solidFill>
                  <a:sysClr val="windowText" lastClr="000000"/>
                </a:solidFill>
              </a:rPr>
              <a:t> base year 2020, Census 2021, Nova Scotia and Canada</a:t>
            </a:r>
          </a:p>
          <a:p>
            <a:pPr algn="l">
              <a:defRPr/>
            </a:pPr>
            <a:r>
              <a:rPr lang="en-CA" sz="1000" baseline="0">
                <a:solidFill>
                  <a:sysClr val="windowText" lastClr="000000"/>
                </a:solidFill>
              </a:rPr>
              <a:t>Age 15+</a:t>
            </a:r>
            <a:endParaRPr lang="en-CA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3.4131702963530991E-2"/>
          <c:y val="1.27388790588877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'[1]Median Emp Income by Edu'!$B$9</c:f>
              <c:strCache>
                <c:ptCount val="1"/>
                <c:pt idx="0">
                  <c:v>Canada 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'[1]Median Emp Income by Edu'!$A$10:$A$13</c:f>
              <c:strCache>
                <c:ptCount val="4"/>
                <c:pt idx="0">
                  <c:v>No High-School</c:v>
                </c:pt>
                <c:pt idx="1">
                  <c:v>High-School Graduate or Equivalent</c:v>
                </c:pt>
                <c:pt idx="2">
                  <c:v>Postsecondary Below Bachelor's Level</c:v>
                </c:pt>
                <c:pt idx="3">
                  <c:v>Bachelor’s Degree or Above</c:v>
                </c:pt>
              </c:strCache>
            </c:strRef>
          </c:cat>
          <c:val>
            <c:numRef>
              <c:f>'[1]Median Emp Income by Edu'!$B$10:$B$13</c:f>
              <c:numCache>
                <c:formatCode>#,##0</c:formatCode>
                <c:ptCount val="4"/>
                <c:pt idx="0">
                  <c:v>15600</c:v>
                </c:pt>
                <c:pt idx="1">
                  <c:v>25000</c:v>
                </c:pt>
                <c:pt idx="2">
                  <c:v>41200</c:v>
                </c:pt>
                <c:pt idx="3">
                  <c:v>57200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2-4695-8514-B834E7DA2E7C}"/>
            </c:ext>
          </c:extLst>
        </c:ser>
        <c:ser>
          <c:idx val="1"/>
          <c:order val="1"/>
          <c:tx>
            <c:strRef>
              <c:f>'[1]Median Emp Income by Edu'!$C$9</c:f>
              <c:strCache>
                <c:ptCount val="1"/>
                <c:pt idx="0">
                  <c:v>Nova Scotia 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'[1]Median Emp Income by Edu'!$A$10:$A$13</c:f>
              <c:strCache>
                <c:ptCount val="4"/>
                <c:pt idx="0">
                  <c:v>No High-School</c:v>
                </c:pt>
                <c:pt idx="1">
                  <c:v>High-School Graduate or Equivalent</c:v>
                </c:pt>
                <c:pt idx="2">
                  <c:v>Postsecondary Below Bachelor's Level</c:v>
                </c:pt>
                <c:pt idx="3">
                  <c:v>Bachelor’s Degree or Above</c:v>
                </c:pt>
              </c:strCache>
            </c:strRef>
          </c:cat>
          <c:val>
            <c:numRef>
              <c:f>'[1]Median Emp Income by Edu'!$C$10:$C$13</c:f>
              <c:numCache>
                <c:formatCode>#,##0</c:formatCode>
                <c:ptCount val="4"/>
                <c:pt idx="0">
                  <c:v>14400</c:v>
                </c:pt>
                <c:pt idx="1">
                  <c:v>22600</c:v>
                </c:pt>
                <c:pt idx="2">
                  <c:v>36400</c:v>
                </c:pt>
                <c:pt idx="3">
                  <c:v>54000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2-4695-8514-B834E7DA2E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5949727"/>
        <c:axId val="1755939167"/>
      </c:barChart>
      <c:catAx>
        <c:axId val="175594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939167"/>
        <c:crosses val="autoZero"/>
        <c:auto val="1"/>
        <c:lblAlgn val="ctr"/>
        <c:lblOffset val="100"/>
        <c:noMultiLvlLbl val="0"/>
      </c:catAx>
      <c:valAx>
        <c:axId val="175593916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94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651465245229646"/>
          <c:y val="0.13428650909241671"/>
          <c:w val="0.27644131947643946"/>
          <c:h val="7.67853488847963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766761</xdr:colOff>
      <xdr:row>12</xdr:row>
      <xdr:rowOff>161924</xdr:rowOff>
    </xdr:from>
    <xdr:to>
      <xdr:col>9</xdr:col>
      <xdr:colOff>1190624</xdr:colOff>
      <xdr:row>28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4436C8-087D-4A9A-A5FE-E790AB727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9524</xdr:rowOff>
    </xdr:from>
    <xdr:to>
      <xdr:col>17</xdr:col>
      <xdr:colOff>180974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721212-3499-423D-A414-B929C4DAE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571505</xdr:colOff>
      <xdr:row>10</xdr:row>
      <xdr:rowOff>19056</xdr:rowOff>
    </xdr:from>
    <xdr:to>
      <xdr:col>13</xdr:col>
      <xdr:colOff>238124</xdr:colOff>
      <xdr:row>25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427132-5DAC-4882-86A1-F93582753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LWD-HLFX-SKILLS&amp;LEARNING\Pra\1-Research%20and%20Analysis\Website%20Statistics\Education%20&amp;%20Training\Education%20&amp;%20Training%202022\Edu%20&amp;%20Training%202022%20WorkSheets\Edu%20&amp;%20Training%202022.xlsx" TargetMode="External"/><Relationship Id="rId1" Type="http://schemas.openxmlformats.org/officeDocument/2006/relationships/externalLinkPath" Target="/LWD-HLFX-SKILLS&amp;LEARNING/Pra/1-Research%20and%20Analysis/Website%20Statistics/Education%20&amp;%20Training/Education%20&amp;%20Training%202022/Edu%20&amp;%20Training%202022%20WorkSheets/Edu%20&amp;%20Training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R, PR &amp; ER by Edy At, CA &amp; pro"/>
      <sheetName val="Median Income by Edu, NS &amp; CA, "/>
      <sheetName val="Edu Attainment"/>
      <sheetName val="UR by Edu"/>
      <sheetName val="Median Emp Income by Edu"/>
      <sheetName val="Graphs"/>
    </sheetNames>
    <sheetDataSet>
      <sheetData sheetId="0"/>
      <sheetData sheetId="1"/>
      <sheetData sheetId="2">
        <row r="15">
          <cell r="B15" t="str">
            <v>Canada</v>
          </cell>
          <cell r="C15" t="str">
            <v>Nova Scotia</v>
          </cell>
        </row>
        <row r="16">
          <cell r="A16" t="str">
            <v>Less than high-school</v>
          </cell>
          <cell r="B16">
            <v>0.10825673284411602</v>
          </cell>
          <cell r="C16">
            <v>0.12124948623099055</v>
          </cell>
        </row>
        <row r="17">
          <cell r="A17" t="str">
            <v>High-School Graduate</v>
          </cell>
          <cell r="B17">
            <v>0.1833392562089444</v>
          </cell>
          <cell r="C17">
            <v>0.17947664063570354</v>
          </cell>
        </row>
        <row r="18">
          <cell r="A18" t="str">
            <v>Some Post-Secondary</v>
          </cell>
          <cell r="B18">
            <v>3.5654489967137201E-2</v>
          </cell>
          <cell r="C18">
            <v>4.2060556240580901E-2</v>
          </cell>
        </row>
        <row r="19">
          <cell r="A19" t="str">
            <v xml:space="preserve">Postsecondary Below Bechelor's </v>
          </cell>
          <cell r="B19">
            <v>0.34924693994936856</v>
          </cell>
          <cell r="C19">
            <v>0.37498287436635153</v>
          </cell>
        </row>
        <row r="20">
          <cell r="A20" t="str">
            <v>Unversity Degree</v>
          </cell>
          <cell r="B20">
            <v>0.32350258103043383</v>
          </cell>
          <cell r="C20">
            <v>0.28209343745718596</v>
          </cell>
        </row>
        <row r="21">
          <cell r="A21" t="str">
            <v>Bachelor's Degree</v>
          </cell>
          <cell r="B21">
            <v>0.21413576696354317</v>
          </cell>
          <cell r="C21">
            <v>0.18386080284970543</v>
          </cell>
        </row>
        <row r="22">
          <cell r="A22" t="str">
            <v>Above bachelor's degree</v>
          </cell>
          <cell r="B22">
            <v>0.10936681406689064</v>
          </cell>
          <cell r="C22">
            <v>9.8232634607480482E-2</v>
          </cell>
        </row>
      </sheetData>
      <sheetData sheetId="3">
        <row r="2">
          <cell r="C2" t="str">
            <v>Canada</v>
          </cell>
          <cell r="D2" t="str">
            <v>Nova Scotia</v>
          </cell>
        </row>
        <row r="3">
          <cell r="B3" t="str">
            <v>Total, all education levels</v>
          </cell>
          <cell r="C3">
            <v>4.5</v>
          </cell>
          <cell r="D3">
            <v>5.7</v>
          </cell>
        </row>
        <row r="4">
          <cell r="B4" t="str">
            <v>Less than high-school</v>
          </cell>
          <cell r="C4">
            <v>8.3000000000000007</v>
          </cell>
          <cell r="D4">
            <v>10.6</v>
          </cell>
        </row>
        <row r="5">
          <cell r="B5" t="str">
            <v xml:space="preserve">High school graduate </v>
          </cell>
          <cell r="C5">
            <v>5.6</v>
          </cell>
          <cell r="D5">
            <v>7</v>
          </cell>
        </row>
        <row r="6">
          <cell r="B6" t="str">
            <v xml:space="preserve">Some postsecondary </v>
          </cell>
          <cell r="C6">
            <v>5.6</v>
          </cell>
          <cell r="D6">
            <v>5.7</v>
          </cell>
        </row>
        <row r="7">
          <cell r="B7" t="str">
            <v xml:space="preserve">Postsecondary certificate/diploma </v>
          </cell>
          <cell r="C7">
            <v>4.2</v>
          </cell>
          <cell r="D7">
            <v>6.1</v>
          </cell>
        </row>
        <row r="8">
          <cell r="B8" t="str">
            <v xml:space="preserve">University degree </v>
          </cell>
          <cell r="C8">
            <v>3.7</v>
          </cell>
          <cell r="D8">
            <v>3.6</v>
          </cell>
        </row>
        <row r="9">
          <cell r="B9" t="str">
            <v>Bachelor's degree</v>
          </cell>
          <cell r="C9">
            <v>3.8</v>
          </cell>
          <cell r="D9">
            <v>3.4</v>
          </cell>
        </row>
        <row r="10">
          <cell r="B10" t="str">
            <v>Above bachelor's degree</v>
          </cell>
          <cell r="C10">
            <v>3.5</v>
          </cell>
          <cell r="D10">
            <v>3.8</v>
          </cell>
        </row>
      </sheetData>
      <sheetData sheetId="4">
        <row r="9">
          <cell r="B9" t="str">
            <v xml:space="preserve">Canada </v>
          </cell>
          <cell r="C9" t="str">
            <v xml:space="preserve">Nova Scotia </v>
          </cell>
        </row>
        <row r="10">
          <cell r="A10" t="str">
            <v>No High-School</v>
          </cell>
          <cell r="B10">
            <v>15600</v>
          </cell>
          <cell r="C10">
            <v>14400</v>
          </cell>
        </row>
        <row r="11">
          <cell r="A11" t="str">
            <v>High-School Graduate or Equivalent</v>
          </cell>
          <cell r="B11">
            <v>25000</v>
          </cell>
          <cell r="C11">
            <v>22600</v>
          </cell>
        </row>
        <row r="12">
          <cell r="A12" t="str">
            <v>Postsecondary Below Bachelor's Level</v>
          </cell>
          <cell r="B12">
            <v>41200</v>
          </cell>
          <cell r="C12">
            <v>36400</v>
          </cell>
        </row>
        <row r="13">
          <cell r="A13" t="str">
            <v>Bachelor’s Degree or Above</v>
          </cell>
          <cell r="B13">
            <v>57200</v>
          </cell>
          <cell r="C13">
            <v>54000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9398D-3E1E-4EAD-93AC-1302F5BE130E}">
  <dimension ref="A1:V30"/>
  <sheetViews>
    <sheetView tabSelected="1" topLeftCell="A13" workbookViewId="0">
      <selection activeCell="E30" sqref="E30"/>
    </sheetView>
  </sheetViews>
  <sheetFormatPr defaultRowHeight="15" x14ac:dyDescent="0.25"/>
  <cols>
    <col min="1" max="1" width="30.140625" style="3" customWidth="1"/>
    <col min="2" max="2" width="12.140625" style="3" customWidth="1"/>
    <col min="3" max="3" width="12.5703125" style="3" customWidth="1"/>
    <col min="4" max="4" width="11.7109375" style="3" customWidth="1"/>
    <col min="5" max="5" width="12.28515625" style="3" customWidth="1"/>
    <col min="6" max="6" width="20.7109375" style="3" customWidth="1"/>
    <col min="7" max="7" width="6.7109375" style="3" customWidth="1"/>
    <col min="8" max="8" width="25" style="3" customWidth="1"/>
    <col min="9" max="9" width="6.140625" style="3" customWidth="1"/>
    <col min="10" max="10" width="20.85546875" style="3" customWidth="1"/>
    <col min="11" max="11" width="9.140625" style="3"/>
    <col min="12" max="12" width="31.5703125" style="3" customWidth="1"/>
    <col min="13" max="13" width="10.85546875" style="3" customWidth="1"/>
    <col min="14" max="14" width="15.42578125" style="3" customWidth="1"/>
    <col min="15" max="15" width="12.28515625" style="3" customWidth="1"/>
    <col min="16" max="16" width="10" style="3" customWidth="1"/>
    <col min="17" max="17" width="16" style="3" customWidth="1"/>
    <col min="18" max="18" width="17.42578125" style="3" customWidth="1"/>
    <col min="19" max="19" width="19.28515625" style="3" customWidth="1"/>
    <col min="20" max="16384" width="9.140625" style="3"/>
  </cols>
  <sheetData>
    <row r="1" spans="1:22" x14ac:dyDescent="0.25">
      <c r="A1" s="1" t="s">
        <v>0</v>
      </c>
      <c r="B1" s="2" t="s">
        <v>1</v>
      </c>
      <c r="G1" s="4"/>
      <c r="I1" s="4"/>
      <c r="J1" s="5"/>
      <c r="K1" s="4"/>
      <c r="L1" s="5"/>
      <c r="N1" s="4"/>
      <c r="P1" s="5"/>
      <c r="Q1" s="4"/>
    </row>
    <row r="2" spans="1:22" x14ac:dyDescent="0.25">
      <c r="C2" s="2" t="s">
        <v>2</v>
      </c>
      <c r="D2" s="6" t="s">
        <v>3</v>
      </c>
      <c r="E2" s="7"/>
      <c r="F2" s="8" t="s">
        <v>4</v>
      </c>
      <c r="G2" s="7"/>
      <c r="H2" s="8" t="s">
        <v>5</v>
      </c>
      <c r="I2" s="7"/>
      <c r="J2" s="8" t="s">
        <v>6</v>
      </c>
      <c r="K2" s="7"/>
      <c r="L2" s="8" t="s">
        <v>7</v>
      </c>
      <c r="M2" s="6"/>
      <c r="N2" s="7"/>
      <c r="O2" s="9"/>
      <c r="P2" s="8" t="s">
        <v>8</v>
      </c>
      <c r="Q2" s="7"/>
      <c r="R2" s="8" t="s">
        <v>9</v>
      </c>
      <c r="S2" s="6"/>
      <c r="U2" s="3" t="s">
        <v>10</v>
      </c>
      <c r="V2" s="10">
        <v>18362.900000000001</v>
      </c>
    </row>
    <row r="3" spans="1:22" x14ac:dyDescent="0.25">
      <c r="A3" s="3" t="s">
        <v>11</v>
      </c>
      <c r="B3" s="2" t="s">
        <v>12</v>
      </c>
      <c r="C3" s="11">
        <v>27295.3</v>
      </c>
      <c r="D3" s="10">
        <v>2954.9</v>
      </c>
      <c r="E3" s="12">
        <f>D3/$C$3</f>
        <v>0.10825673284411602</v>
      </c>
      <c r="F3" s="10">
        <v>5004.3</v>
      </c>
      <c r="G3" s="12">
        <f>F3/C3</f>
        <v>0.1833392562089444</v>
      </c>
      <c r="H3" s="3">
        <v>973.2</v>
      </c>
      <c r="I3" s="12">
        <f>H3/C3</f>
        <v>3.5654489967137201E-2</v>
      </c>
      <c r="J3" s="13">
        <v>9532.7999999999993</v>
      </c>
      <c r="K3" s="12">
        <f>J3/C3</f>
        <v>0.34924693994936856</v>
      </c>
      <c r="L3" s="13">
        <v>8830.1</v>
      </c>
      <c r="M3" s="10"/>
      <c r="N3" s="14">
        <f>L3/C3</f>
        <v>0.32350258103043383</v>
      </c>
      <c r="O3" s="15"/>
      <c r="P3" s="13">
        <v>5844.9</v>
      </c>
      <c r="Q3" s="16">
        <f>P3/C3</f>
        <v>0.21413576696354317</v>
      </c>
      <c r="R3" s="10">
        <v>2985.2</v>
      </c>
      <c r="S3" s="17">
        <f>R3/C3</f>
        <v>0.10936681406689064</v>
      </c>
      <c r="V3" s="3">
        <v>479.6</v>
      </c>
    </row>
    <row r="4" spans="1:22" x14ac:dyDescent="0.25">
      <c r="A4" s="3" t="s">
        <v>13</v>
      </c>
      <c r="B4" s="2" t="s">
        <v>14</v>
      </c>
      <c r="C4" s="2">
        <v>729.9</v>
      </c>
      <c r="D4" s="3">
        <v>88.5</v>
      </c>
      <c r="E4" s="12">
        <f>D4/C4</f>
        <v>0.12124948623099055</v>
      </c>
      <c r="F4" s="3">
        <v>131</v>
      </c>
      <c r="G4" s="12">
        <f>F4/C4</f>
        <v>0.17947664063570354</v>
      </c>
      <c r="H4" s="3">
        <v>30.7</v>
      </c>
      <c r="I4" s="12">
        <f>H4/C4</f>
        <v>4.2060556240580901E-2</v>
      </c>
      <c r="J4" s="5">
        <v>273.7</v>
      </c>
      <c r="K4" s="12">
        <f>J4/C4</f>
        <v>0.37498287436635153</v>
      </c>
      <c r="L4" s="5">
        <v>205.9</v>
      </c>
      <c r="N4" s="14">
        <f>L4/C4</f>
        <v>0.28209343745718596</v>
      </c>
      <c r="O4" s="15"/>
      <c r="P4" s="5">
        <v>134.19999999999999</v>
      </c>
      <c r="Q4" s="16">
        <f>P4/C4</f>
        <v>0.18386080284970543</v>
      </c>
      <c r="R4" s="3">
        <v>71.7</v>
      </c>
      <c r="S4" s="17">
        <f>R4/C4</f>
        <v>9.8232634607480482E-2</v>
      </c>
    </row>
    <row r="5" spans="1:22" x14ac:dyDescent="0.25">
      <c r="I5" s="4"/>
      <c r="J5" s="5"/>
      <c r="K5" s="4"/>
    </row>
    <row r="7" spans="1:22" x14ac:dyDescent="0.25">
      <c r="A7" s="3" t="s">
        <v>11</v>
      </c>
      <c r="B7" s="2" t="s">
        <v>12</v>
      </c>
      <c r="C7" s="11">
        <v>27295.3</v>
      </c>
      <c r="D7" s="10">
        <v>2954.9</v>
      </c>
      <c r="E7" s="12">
        <f>D7/$C$3</f>
        <v>0.10825673284411602</v>
      </c>
      <c r="F7" s="10">
        <v>5004.3</v>
      </c>
      <c r="G7" s="12">
        <f>F7/C7</f>
        <v>0.1833392562089444</v>
      </c>
      <c r="H7" s="3">
        <v>973.2</v>
      </c>
      <c r="I7" s="12">
        <f>H7/C7</f>
        <v>3.5654489967137201E-2</v>
      </c>
      <c r="J7" s="13">
        <v>9532.7999999999993</v>
      </c>
      <c r="K7" s="12">
        <f>J7/C7</f>
        <v>0.34924693994936856</v>
      </c>
      <c r="L7" s="13">
        <v>8830.1</v>
      </c>
      <c r="M7" s="10"/>
      <c r="N7" s="14">
        <f>L7/C7</f>
        <v>0.32350258103043383</v>
      </c>
      <c r="O7" s="15"/>
      <c r="P7" s="13">
        <v>5844.9</v>
      </c>
      <c r="Q7" s="16">
        <f>P7/C7</f>
        <v>0.21413576696354317</v>
      </c>
      <c r="R7" s="10">
        <v>2985.2</v>
      </c>
      <c r="S7" s="17">
        <f>R7/C7</f>
        <v>0.10936681406689064</v>
      </c>
      <c r="V7" s="3">
        <v>479.6</v>
      </c>
    </row>
    <row r="8" spans="1:22" x14ac:dyDescent="0.25">
      <c r="A8" s="3" t="s">
        <v>13</v>
      </c>
      <c r="B8" s="2" t="s">
        <v>14</v>
      </c>
      <c r="C8" s="2">
        <v>729.9</v>
      </c>
      <c r="D8" s="3">
        <v>88.5</v>
      </c>
      <c r="E8" s="12">
        <f>D8/C8</f>
        <v>0.12124948623099055</v>
      </c>
      <c r="F8" s="3">
        <v>131</v>
      </c>
      <c r="G8" s="12">
        <f>F8/C8</f>
        <v>0.17947664063570354</v>
      </c>
      <c r="H8" s="3">
        <v>30.7</v>
      </c>
      <c r="I8" s="12">
        <f>H8/C8</f>
        <v>4.2060556240580901E-2</v>
      </c>
      <c r="J8" s="5">
        <v>273.7</v>
      </c>
      <c r="K8" s="12">
        <f>J8/C8</f>
        <v>0.37498287436635153</v>
      </c>
      <c r="L8" s="5">
        <v>205.9</v>
      </c>
      <c r="N8" s="14">
        <f>L8/C8</f>
        <v>0.28209343745718596</v>
      </c>
      <c r="O8" s="15"/>
      <c r="P8" s="5">
        <v>134.19999999999999</v>
      </c>
      <c r="Q8" s="16">
        <f>P8/C8</f>
        <v>0.18386080284970543</v>
      </c>
      <c r="R8" s="3">
        <v>71.7</v>
      </c>
      <c r="S8" s="17">
        <f>R8/C8</f>
        <v>9.8232634607480482E-2</v>
      </c>
    </row>
    <row r="10" spans="1:22" x14ac:dyDescent="0.25">
      <c r="B10" s="3">
        <v>2022</v>
      </c>
      <c r="C10" s="18" t="s">
        <v>3</v>
      </c>
      <c r="D10" s="18" t="s">
        <v>15</v>
      </c>
      <c r="E10" s="2" t="s">
        <v>16</v>
      </c>
      <c r="F10" s="2" t="s">
        <v>17</v>
      </c>
      <c r="G10" s="2" t="s">
        <v>18</v>
      </c>
      <c r="H10" s="2" t="s">
        <v>19</v>
      </c>
      <c r="I10" s="19" t="s">
        <v>9</v>
      </c>
      <c r="J10" s="19"/>
    </row>
    <row r="11" spans="1:22" x14ac:dyDescent="0.25">
      <c r="B11" s="3" t="s">
        <v>20</v>
      </c>
      <c r="C11" s="17">
        <v>0.10825673284411602</v>
      </c>
      <c r="D11" s="17">
        <v>0.1833392562089444</v>
      </c>
      <c r="E11" s="17">
        <v>3.5654489967137201E-2</v>
      </c>
      <c r="F11" s="17">
        <v>0.34924693994936856</v>
      </c>
      <c r="G11" s="17">
        <v>0.32350258103043383</v>
      </c>
      <c r="H11" s="17">
        <v>0.21413576696354317</v>
      </c>
      <c r="I11" s="17">
        <v>0.10936681406689064</v>
      </c>
    </row>
    <row r="12" spans="1:22" x14ac:dyDescent="0.25">
      <c r="B12" s="3" t="s">
        <v>21</v>
      </c>
      <c r="C12" s="17">
        <v>0.12124948623099055</v>
      </c>
      <c r="D12" s="17">
        <v>0.17947664063570354</v>
      </c>
      <c r="E12" s="17">
        <v>4.2060556240580901E-2</v>
      </c>
      <c r="F12" s="17">
        <v>0.37498287436635153</v>
      </c>
      <c r="G12" s="17">
        <v>0.28209343745718596</v>
      </c>
      <c r="H12" s="17">
        <v>0.18386080284970543</v>
      </c>
      <c r="I12" s="17">
        <v>9.8232634607480482E-2</v>
      </c>
    </row>
    <row r="13" spans="1:22" x14ac:dyDescent="0.25">
      <c r="L13" s="4"/>
      <c r="M13" s="2" t="s">
        <v>11</v>
      </c>
      <c r="N13" s="2" t="s">
        <v>13</v>
      </c>
      <c r="O13" s="2" t="s">
        <v>2</v>
      </c>
    </row>
    <row r="14" spans="1:22" x14ac:dyDescent="0.25">
      <c r="L14" s="4" t="s">
        <v>17</v>
      </c>
      <c r="M14" s="10">
        <v>9532.7999999999993</v>
      </c>
      <c r="N14" s="20">
        <v>273.7</v>
      </c>
      <c r="O14" s="21">
        <v>27295.3</v>
      </c>
      <c r="P14" s="17">
        <f>M14/O14</f>
        <v>0.34924693994936856</v>
      </c>
    </row>
    <row r="15" spans="1:22" x14ac:dyDescent="0.25">
      <c r="A15" s="2">
        <v>2022</v>
      </c>
      <c r="B15" s="2" t="s">
        <v>20</v>
      </c>
      <c r="C15" s="2" t="s">
        <v>21</v>
      </c>
      <c r="L15" s="22" t="s">
        <v>18</v>
      </c>
      <c r="M15" s="23">
        <v>8830.1</v>
      </c>
      <c r="N15" s="24">
        <v>205.9</v>
      </c>
      <c r="O15" s="25">
        <v>729.9</v>
      </c>
      <c r="P15" s="26"/>
    </row>
    <row r="16" spans="1:22" x14ac:dyDescent="0.25">
      <c r="A16" t="s">
        <v>3</v>
      </c>
      <c r="B16" s="17">
        <v>0.10825673284411602</v>
      </c>
      <c r="C16" s="17">
        <v>0.12124948623099055</v>
      </c>
      <c r="M16" s="10">
        <f>M14+M15</f>
        <v>18362.900000000001</v>
      </c>
      <c r="N16" s="27">
        <f>N14+N15</f>
        <v>479.6</v>
      </c>
      <c r="O16" s="28">
        <f>N16/O15</f>
        <v>0.65707631182353754</v>
      </c>
    </row>
    <row r="17" spans="1:15" x14ac:dyDescent="0.25">
      <c r="A17" t="s">
        <v>15</v>
      </c>
      <c r="B17" s="17">
        <v>0.1833392562089444</v>
      </c>
      <c r="C17" s="17">
        <v>0.17947664063570354</v>
      </c>
      <c r="M17" s="10"/>
      <c r="N17" s="10"/>
      <c r="O17" s="10"/>
    </row>
    <row r="18" spans="1:15" x14ac:dyDescent="0.25">
      <c r="A18" s="3" t="s">
        <v>16</v>
      </c>
      <c r="B18" s="17">
        <v>3.5654489967137201E-2</v>
      </c>
      <c r="C18" s="17">
        <v>4.2060556240580901E-2</v>
      </c>
      <c r="M18" s="10"/>
      <c r="N18" s="10"/>
      <c r="O18" s="17">
        <f>M16/O14</f>
        <v>0.67274952097980245</v>
      </c>
    </row>
    <row r="19" spans="1:15" x14ac:dyDescent="0.25">
      <c r="A19" s="3" t="s">
        <v>17</v>
      </c>
      <c r="B19" s="17">
        <v>0.34924693994936856</v>
      </c>
      <c r="C19" s="17">
        <v>0.37498287436635153</v>
      </c>
      <c r="M19" s="10"/>
      <c r="N19" s="10"/>
      <c r="O19" s="10"/>
    </row>
    <row r="20" spans="1:15" x14ac:dyDescent="0.25">
      <c r="A20" s="3" t="s">
        <v>18</v>
      </c>
      <c r="B20" s="17">
        <v>0.32350258103043383</v>
      </c>
      <c r="C20" s="17">
        <v>0.28209343745718596</v>
      </c>
      <c r="M20" s="10" t="s">
        <v>22</v>
      </c>
      <c r="N20" s="17">
        <f>N15/O15</f>
        <v>0.28209343745718596</v>
      </c>
      <c r="O20" s="10"/>
    </row>
    <row r="21" spans="1:15" x14ac:dyDescent="0.25">
      <c r="A21" s="3" t="s">
        <v>19</v>
      </c>
      <c r="B21" s="17">
        <v>0.21413576696354317</v>
      </c>
      <c r="C21" s="17">
        <v>0.18386080284970543</v>
      </c>
      <c r="M21" s="10" t="s">
        <v>23</v>
      </c>
      <c r="N21" s="17">
        <f>N14/O15</f>
        <v>0.37498287436635153</v>
      </c>
      <c r="O21" s="10"/>
    </row>
    <row r="22" spans="1:15" x14ac:dyDescent="0.25">
      <c r="A22" t="s">
        <v>9</v>
      </c>
      <c r="B22" s="17">
        <v>0.10936681406689064</v>
      </c>
      <c r="C22" s="17">
        <v>9.8232634607480482E-2</v>
      </c>
      <c r="M22" s="10"/>
      <c r="N22" s="10"/>
      <c r="O22" s="10"/>
    </row>
    <row r="23" spans="1:15" x14ac:dyDescent="0.25">
      <c r="A23" s="18"/>
      <c r="M23" s="10"/>
      <c r="N23" s="10"/>
      <c r="O23" s="10"/>
    </row>
    <row r="30" spans="1:15" x14ac:dyDescent="0.25">
      <c r="E30" s="29" t="s">
        <v>24</v>
      </c>
    </row>
  </sheetData>
  <mergeCells count="8">
    <mergeCell ref="R2:S2"/>
    <mergeCell ref="I10:J10"/>
    <mergeCell ref="D2:E2"/>
    <mergeCell ref="F2:G2"/>
    <mergeCell ref="H2:I2"/>
    <mergeCell ref="J2:K2"/>
    <mergeCell ref="L2:N2"/>
    <mergeCell ref="P2:Q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435B7-7072-403B-A81F-2E960BFE488C}">
  <dimension ref="A1:H26"/>
  <sheetViews>
    <sheetView topLeftCell="A13" workbookViewId="0">
      <selection activeCell="F24" sqref="F24"/>
    </sheetView>
  </sheetViews>
  <sheetFormatPr defaultRowHeight="15" x14ac:dyDescent="0.25"/>
  <cols>
    <col min="2" max="2" width="37" customWidth="1"/>
    <col min="3" max="3" width="11.42578125" customWidth="1"/>
    <col min="4" max="4" width="12.140625" customWidth="1"/>
  </cols>
  <sheetData>
    <row r="1" spans="1:4" x14ac:dyDescent="0.25">
      <c r="A1" s="30" t="s">
        <v>0</v>
      </c>
      <c r="B1" s="30"/>
    </row>
    <row r="2" spans="1:4" x14ac:dyDescent="0.25">
      <c r="A2" s="2" t="s">
        <v>1</v>
      </c>
      <c r="B2" s="2" t="s">
        <v>25</v>
      </c>
      <c r="C2" s="9" t="s">
        <v>20</v>
      </c>
      <c r="D2" s="18" t="s">
        <v>21</v>
      </c>
    </row>
    <row r="3" spans="1:4" x14ac:dyDescent="0.25">
      <c r="A3" s="2" t="s">
        <v>11</v>
      </c>
      <c r="B3" s="2" t="s">
        <v>26</v>
      </c>
      <c r="C3" s="9">
        <v>4.5</v>
      </c>
      <c r="D3" s="9">
        <v>5.7</v>
      </c>
    </row>
    <row r="4" spans="1:4" x14ac:dyDescent="0.25">
      <c r="A4" s="3"/>
      <c r="B4" s="31" t="s">
        <v>3</v>
      </c>
      <c r="C4" s="32">
        <v>8.3000000000000007</v>
      </c>
      <c r="D4" s="32">
        <v>10.6</v>
      </c>
    </row>
    <row r="5" spans="1:4" x14ac:dyDescent="0.25">
      <c r="A5" s="3"/>
      <c r="B5" s="33" t="s">
        <v>4</v>
      </c>
      <c r="C5" s="34">
        <v>5.6</v>
      </c>
      <c r="D5" s="34">
        <v>7</v>
      </c>
    </row>
    <row r="6" spans="1:4" x14ac:dyDescent="0.25">
      <c r="A6" s="3"/>
      <c r="B6" s="33" t="s">
        <v>5</v>
      </c>
      <c r="C6" s="34">
        <v>5.6</v>
      </c>
      <c r="D6" s="34">
        <v>5.7</v>
      </c>
    </row>
    <row r="7" spans="1:4" x14ac:dyDescent="0.25">
      <c r="A7" s="3"/>
      <c r="B7" s="33" t="s">
        <v>27</v>
      </c>
      <c r="C7" s="34">
        <v>4.2</v>
      </c>
      <c r="D7" s="34">
        <v>6.1</v>
      </c>
    </row>
    <row r="8" spans="1:4" x14ac:dyDescent="0.25">
      <c r="A8" s="3"/>
      <c r="B8" s="33" t="s">
        <v>7</v>
      </c>
      <c r="C8" s="34">
        <v>3.7</v>
      </c>
      <c r="D8" s="34">
        <v>3.6</v>
      </c>
    </row>
    <row r="9" spans="1:4" x14ac:dyDescent="0.25">
      <c r="A9" s="3"/>
      <c r="B9" s="35" t="s">
        <v>8</v>
      </c>
      <c r="C9" s="34">
        <v>3.8</v>
      </c>
      <c r="D9" s="34">
        <v>3.4</v>
      </c>
    </row>
    <row r="10" spans="1:4" x14ac:dyDescent="0.25">
      <c r="A10" s="36"/>
      <c r="B10" s="37" t="s">
        <v>9</v>
      </c>
      <c r="C10" s="38">
        <v>3.5</v>
      </c>
      <c r="D10" s="38">
        <v>3.8</v>
      </c>
    </row>
    <row r="11" spans="1:4" x14ac:dyDescent="0.25">
      <c r="A11" s="39" t="s">
        <v>13</v>
      </c>
      <c r="B11" s="2" t="s">
        <v>26</v>
      </c>
      <c r="C11" s="9">
        <v>5.7</v>
      </c>
    </row>
    <row r="12" spans="1:4" x14ac:dyDescent="0.25">
      <c r="A12" s="39"/>
      <c r="B12" s="33" t="s">
        <v>28</v>
      </c>
      <c r="C12" s="34">
        <v>9.4</v>
      </c>
    </row>
    <row r="13" spans="1:4" x14ac:dyDescent="0.25">
      <c r="A13" s="39"/>
      <c r="B13" s="33" t="s">
        <v>29</v>
      </c>
      <c r="C13" s="34">
        <v>11.8</v>
      </c>
    </row>
    <row r="14" spans="1:4" x14ac:dyDescent="0.25">
      <c r="A14" s="39"/>
      <c r="B14" s="31" t="s">
        <v>3</v>
      </c>
      <c r="C14" s="32">
        <v>10.6</v>
      </c>
    </row>
    <row r="15" spans="1:4" x14ac:dyDescent="0.25">
      <c r="A15" s="39"/>
      <c r="B15" s="33" t="s">
        <v>4</v>
      </c>
      <c r="C15" s="34">
        <v>7</v>
      </c>
    </row>
    <row r="16" spans="1:4" x14ac:dyDescent="0.25">
      <c r="A16" s="39"/>
      <c r="B16" s="33" t="s">
        <v>5</v>
      </c>
      <c r="C16" s="34">
        <v>5.7</v>
      </c>
    </row>
    <row r="17" spans="1:8" x14ac:dyDescent="0.25">
      <c r="A17" s="39"/>
      <c r="B17" s="33" t="s">
        <v>27</v>
      </c>
      <c r="C17" s="34">
        <v>6.1</v>
      </c>
    </row>
    <row r="18" spans="1:8" x14ac:dyDescent="0.25">
      <c r="A18" s="39"/>
      <c r="B18" s="33" t="s">
        <v>7</v>
      </c>
      <c r="C18" s="34">
        <v>3.6</v>
      </c>
    </row>
    <row r="19" spans="1:8" x14ac:dyDescent="0.25">
      <c r="A19" s="39"/>
      <c r="B19" s="35" t="s">
        <v>8</v>
      </c>
      <c r="C19" s="34">
        <v>3.4</v>
      </c>
    </row>
    <row r="20" spans="1:8" x14ac:dyDescent="0.25">
      <c r="A20" s="40"/>
      <c r="B20" s="37" t="s">
        <v>9</v>
      </c>
      <c r="C20" s="38">
        <v>3.8</v>
      </c>
    </row>
    <row r="22" spans="1:8" x14ac:dyDescent="0.25">
      <c r="D22">
        <f>D4-C4</f>
        <v>2.2999999999999989</v>
      </c>
    </row>
    <row r="24" spans="1:8" x14ac:dyDescent="0.25">
      <c r="F24" s="41" t="s">
        <v>30</v>
      </c>
    </row>
    <row r="26" spans="1:8" x14ac:dyDescent="0.25">
      <c r="H26">
        <f>D4/D3</f>
        <v>1.8596491228070173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E573-4393-460B-9837-8BF935B2D50D}">
  <dimension ref="A1:E27"/>
  <sheetViews>
    <sheetView workbookViewId="0">
      <selection activeCell="E27" sqref="E27"/>
    </sheetView>
  </sheetViews>
  <sheetFormatPr defaultRowHeight="15" x14ac:dyDescent="0.25"/>
  <cols>
    <col min="1" max="1" width="61.28515625" style="3" customWidth="1"/>
    <col min="2" max="2" width="9.42578125" style="3" customWidth="1"/>
    <col min="3" max="3" width="22.42578125" style="3" customWidth="1"/>
    <col min="4" max="16384" width="9.140625" style="3"/>
  </cols>
  <sheetData>
    <row r="1" spans="1:3" x14ac:dyDescent="0.25">
      <c r="A1" s="3" t="s">
        <v>31</v>
      </c>
    </row>
    <row r="2" spans="1:3" x14ac:dyDescent="0.25">
      <c r="A2" s="3" t="s">
        <v>32</v>
      </c>
    </row>
    <row r="3" spans="1:3" x14ac:dyDescent="0.25">
      <c r="A3" s="3" t="s">
        <v>33</v>
      </c>
    </row>
    <row r="4" spans="1:3" x14ac:dyDescent="0.25">
      <c r="A4" s="3" t="s">
        <v>34</v>
      </c>
    </row>
    <row r="5" spans="1:3" x14ac:dyDescent="0.25">
      <c r="A5" s="3" t="s">
        <v>35</v>
      </c>
    </row>
    <row r="6" spans="1:3" x14ac:dyDescent="0.25">
      <c r="A6" s="3" t="s">
        <v>36</v>
      </c>
    </row>
    <row r="7" spans="1:3" x14ac:dyDescent="0.25">
      <c r="A7" s="3" t="s">
        <v>37</v>
      </c>
    </row>
    <row r="9" spans="1:3" x14ac:dyDescent="0.25">
      <c r="A9" s="3" t="s">
        <v>38</v>
      </c>
      <c r="B9" s="2" t="s">
        <v>39</v>
      </c>
      <c r="C9" s="2" t="s">
        <v>40</v>
      </c>
    </row>
    <row r="10" spans="1:3" x14ac:dyDescent="0.25">
      <c r="A10" s="3" t="s">
        <v>41</v>
      </c>
      <c r="B10" s="42">
        <v>15600</v>
      </c>
      <c r="C10" s="42">
        <v>14400</v>
      </c>
    </row>
    <row r="11" spans="1:3" x14ac:dyDescent="0.25">
      <c r="A11" s="3" t="s">
        <v>42</v>
      </c>
      <c r="B11" s="42">
        <v>25000</v>
      </c>
      <c r="C11" s="42">
        <v>22600</v>
      </c>
    </row>
    <row r="12" spans="1:3" x14ac:dyDescent="0.25">
      <c r="A12" s="3" t="s">
        <v>43</v>
      </c>
      <c r="B12" s="42">
        <v>41200</v>
      </c>
      <c r="C12" s="42">
        <v>36400</v>
      </c>
    </row>
    <row r="13" spans="1:3" x14ac:dyDescent="0.25">
      <c r="A13" s="3" t="s">
        <v>44</v>
      </c>
      <c r="B13" s="42">
        <v>57200</v>
      </c>
      <c r="C13" s="42">
        <v>54000</v>
      </c>
    </row>
    <row r="27" spans="5:5" x14ac:dyDescent="0.25">
      <c r="E27" s="43" t="s">
        <v>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Image1</vt:lpstr>
      <vt:lpstr>Image2</vt:lpstr>
      <vt:lpstr>Image3</vt:lpstr>
      <vt:lpstr>Image1!_Hlk136525975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McDonald, Dallas M</dc:creator>
  <cp:lastModifiedBy>McDonald, Dallas M</cp:lastModifiedBy>
  <dcterms:created xsi:type="dcterms:W3CDTF">2023-09-18T15:41:58Z</dcterms:created>
  <dcterms:modified xsi:type="dcterms:W3CDTF">2023-09-18T15:46:32Z</dcterms:modified>
</cp:coreProperties>
</file>